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U:\2024 Tax Sale-Delinquent Mailing\"/>
    </mc:Choice>
  </mc:AlternateContent>
  <xr:revisionPtr revIDLastSave="0" documentId="13_ncr:1_{75B5EA6E-3724-46D1-889A-E43DF7DADB9D}" xr6:coauthVersionLast="47" xr6:coauthVersionMax="47" xr10:uidLastSave="{00000000-0000-0000-0000-000000000000}"/>
  <bookViews>
    <workbookView xWindow="-120" yWindow="-120" windowWidth="29040" windowHeight="15840" xr2:uid="{309A7851-9B29-4284-894E-E7DCCCED87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H44" i="1"/>
  <c r="H38" i="1"/>
  <c r="H32" i="1"/>
  <c r="H26" i="1"/>
  <c r="H20" i="1"/>
  <c r="H14" i="1"/>
  <c r="H8" i="1"/>
  <c r="H358" i="1"/>
  <c r="H216" i="1"/>
  <c r="H222" i="1"/>
  <c r="H228" i="1"/>
  <c r="H234" i="1"/>
  <c r="H240" i="1"/>
  <c r="H248" i="1"/>
  <c r="H254" i="1"/>
  <c r="H260" i="1"/>
  <c r="H266" i="1"/>
  <c r="H272" i="1"/>
  <c r="H278" i="1"/>
  <c r="H284" i="1"/>
  <c r="H290" i="1"/>
  <c r="H296" i="1"/>
  <c r="H302" i="1"/>
  <c r="H310" i="1"/>
  <c r="H316" i="1"/>
  <c r="H322" i="1"/>
  <c r="H328" i="1"/>
  <c r="H334" i="1"/>
  <c r="H340" i="1"/>
  <c r="H346" i="1"/>
  <c r="H352" i="1"/>
  <c r="H2" i="1"/>
  <c r="H142" i="1"/>
  <c r="H136" i="1"/>
  <c r="H130" i="1"/>
  <c r="H124" i="1"/>
  <c r="H117" i="1"/>
  <c r="H111" i="1"/>
  <c r="H105" i="1"/>
  <c r="H99" i="1"/>
  <c r="H93" i="1"/>
  <c r="H87" i="1"/>
  <c r="H81" i="1"/>
  <c r="H75" i="1"/>
  <c r="H69" i="1"/>
  <c r="H63" i="1"/>
  <c r="H56" i="1"/>
  <c r="G363" i="1"/>
  <c r="H363" i="1"/>
  <c r="J363" i="1"/>
  <c r="K363" i="1"/>
  <c r="L363" i="1"/>
  <c r="N363" i="1"/>
  <c r="H210" i="1" l="1"/>
  <c r="H204" i="1"/>
  <c r="H198" i="1"/>
  <c r="H192" i="1"/>
  <c r="H186" i="1"/>
  <c r="H178" i="1"/>
  <c r="H172" i="1"/>
  <c r="H166" i="1"/>
  <c r="H160" i="1"/>
  <c r="H154" i="1"/>
  <c r="H148" i="1"/>
  <c r="L8" i="1" l="1"/>
</calcChain>
</file>

<file path=xl/sharedStrings.xml><?xml version="1.0" encoding="utf-8"?>
<sst xmlns="http://schemas.openxmlformats.org/spreadsheetml/2006/main" count="608" uniqueCount="438">
  <si>
    <t>Sale #</t>
  </si>
  <si>
    <t>12311000100300</t>
  </si>
  <si>
    <t xml:space="preserve">WALKER SHIRLEY                                                                                      </t>
  </si>
  <si>
    <t xml:space="preserve">PO BOX 313                                        </t>
  </si>
  <si>
    <t>12311001101000</t>
  </si>
  <si>
    <t xml:space="preserve">JAST LLC                                                                                            </t>
  </si>
  <si>
    <t xml:space="preserve">14009 NW 72ND ST                                  </t>
  </si>
  <si>
    <t>HIGHLAND ACRES LT 25 BLK 13</t>
  </si>
  <si>
    <t>12312001101300</t>
  </si>
  <si>
    <t xml:space="preserve">217 S FRANCIS ST                                  </t>
  </si>
  <si>
    <t>HAVENWOOD 1ST ADDITION BEG NW COR INTERS N OAK TRFY &amp; NE 108TH ST, W190, NW143.78, N30.17, NE203.8, E280, S248.9 TO POB</t>
  </si>
  <si>
    <t>12315000601900</t>
  </si>
  <si>
    <t xml:space="preserve">ARDESE ERIC ANTHONY                                                                                 </t>
  </si>
  <si>
    <t xml:space="preserve">103 BERTON RD                                     </t>
  </si>
  <si>
    <t>MEADOWBROOK HEIGHTS LT 1 BLK 15</t>
  </si>
  <si>
    <t>NORTHERN ADDITION LTS 6-8 BLK 33 &amp; ADJ ALLEY</t>
  </si>
  <si>
    <t>SUNNYSIDE BLKS 1-4 LT 2 BLK 1</t>
  </si>
  <si>
    <t>BATES 2ND ADDITION E1/2 LTS 3-5 BLK 3</t>
  </si>
  <si>
    <t>09618000602400</t>
  </si>
  <si>
    <t xml:space="preserve">HOLMES CHARLES J &amp; GRACE A                                                                          </t>
  </si>
  <si>
    <t xml:space="preserve">204B N CYPRESS ST                                 </t>
  </si>
  <si>
    <t>CITY BLOCKS EXCELSIOR SPRINGS SUBDIVISION CB 151 LT 3</t>
  </si>
  <si>
    <t>09905000200401</t>
  </si>
  <si>
    <t xml:space="preserve">SMITH LARRY                                                                                         </t>
  </si>
  <si>
    <t xml:space="preserve">2900 BUSINESS CENTER #902101                      </t>
  </si>
  <si>
    <t>09909001100100</t>
  </si>
  <si>
    <t xml:space="preserve">GREEN FAMILY TRUST                                                                                  </t>
  </si>
  <si>
    <t xml:space="preserve">2921 HUNTER AVE                                   </t>
  </si>
  <si>
    <t>13311000101500</t>
  </si>
  <si>
    <t xml:space="preserve">DAVIDSON JOSEPH K &amp; PENNY                                                                           </t>
  </si>
  <si>
    <t xml:space="preserve">4226 NE ANTIOCH RD                                </t>
  </si>
  <si>
    <t>13313000201700</t>
  </si>
  <si>
    <t xml:space="preserve">HERNANDEZ ALBERT                                                                                    </t>
  </si>
  <si>
    <t xml:space="preserve">8708 N MCGEE ST                                   </t>
  </si>
  <si>
    <t>SAMUEL ACRES W175' LT 6</t>
  </si>
  <si>
    <t>GASHLAND HEIGHTS RESURVEY N67.4' OF E180' S1/2 LT 9</t>
  </si>
  <si>
    <t>13516001103001</t>
  </si>
  <si>
    <t xml:space="preserve">DODD JEREMY                                                                                         </t>
  </si>
  <si>
    <t xml:space="preserve">8802 NE 106TH TER                                 </t>
  </si>
  <si>
    <t>13519000300101</t>
  </si>
  <si>
    <t xml:space="preserve">300 NE 58TH TER                                   </t>
  </si>
  <si>
    <t>13608000101600</t>
  </si>
  <si>
    <t xml:space="preserve">BSFR II OWNER I LLC                                                                                 </t>
  </si>
  <si>
    <t xml:space="preserve">997 MORRISON DR STE 402                           </t>
  </si>
  <si>
    <t>BEG NE COR NW1/4 NE1/4, S50, NWLY100, E80 TO POB</t>
  </si>
  <si>
    <t>BEG NE COR LT 18 BLK 1 CLAYTON 3RD PLAT E88 S45 W88 N45 TO POB</t>
  </si>
  <si>
    <t>14609000301600</t>
  </si>
  <si>
    <t xml:space="preserve">JAMES RUSSELL N &amp; SHARON K                                                                          </t>
  </si>
  <si>
    <t xml:space="preserve">4477 NW 600 RD                                    </t>
  </si>
  <si>
    <t>14708000901400</t>
  </si>
  <si>
    <t xml:space="preserve">WOODY TRUST                                                                                         </t>
  </si>
  <si>
    <t xml:space="preserve">9624 NE VROOMAN DR                                </t>
  </si>
  <si>
    <t>14720000302900</t>
  </si>
  <si>
    <t xml:space="preserve">SAMPSON JAMES L                                                                                     </t>
  </si>
  <si>
    <t xml:space="preserve">5110 NE BARNES AVE                                </t>
  </si>
  <si>
    <t>14720000303000</t>
  </si>
  <si>
    <t>14811000701400</t>
  </si>
  <si>
    <t xml:space="preserve">HERMANN ELIZABETH                                                                                   </t>
  </si>
  <si>
    <t xml:space="preserve">5625 N TULLIS AVE                                 </t>
  </si>
  <si>
    <t>14813000400700</t>
  </si>
  <si>
    <t>14813000800300</t>
  </si>
  <si>
    <t xml:space="preserve">TAYLOR ANDREW &amp; PAUL                                                                                </t>
  </si>
  <si>
    <t xml:space="preserve">5529 NE MUNGER AVE                                </t>
  </si>
  <si>
    <t>14815000401600</t>
  </si>
  <si>
    <t xml:space="preserve">CHRISMAN RACHEL L                                                                                   </t>
  </si>
  <si>
    <t xml:space="preserve">5040 N BEACON AVE                                 </t>
  </si>
  <si>
    <t>14815001002300</t>
  </si>
  <si>
    <t xml:space="preserve">BURNES ROBERT G &amp; NORA N                                                                            </t>
  </si>
  <si>
    <t xml:space="preserve">7913 NE 54TH ST                                   </t>
  </si>
  <si>
    <t>14817000104300</t>
  </si>
  <si>
    <t>14817000602100</t>
  </si>
  <si>
    <t xml:space="preserve">OZGUL FATIH DR                          </t>
  </si>
  <si>
    <t xml:space="preserve">FEVZI CAKMAK MAH 1985 SOKAK NO: 12-2              </t>
  </si>
  <si>
    <t>BEG 70'W OF SE COR LT 11 NORTH CHURCH ESTATES 2ND, SW270, W25, N240, E145 TO POB</t>
  </si>
  <si>
    <t>14818000200500</t>
  </si>
  <si>
    <t xml:space="preserve">MIDDLETON TRACY                                                                                     </t>
  </si>
  <si>
    <t xml:space="preserve">5145 N CORRINGTON AVE                             </t>
  </si>
  <si>
    <t>MAPLE PARK GARDENS LT 90</t>
  </si>
  <si>
    <t>17310000400500</t>
  </si>
  <si>
    <t xml:space="preserve">619 NE 43RD ST                                    </t>
  </si>
  <si>
    <t>17310000400800</t>
  </si>
  <si>
    <t xml:space="preserve">BRAWNER ANDY C &amp; AMANDA L                                                                           </t>
  </si>
  <si>
    <t xml:space="preserve">601 NE 43RD ST                                    </t>
  </si>
  <si>
    <t>17312000900800</t>
  </si>
  <si>
    <t>KC SUBURBAN ACREAGE ESTATES LT 5 BLK 9</t>
  </si>
  <si>
    <t>KC SUBURBAN ACREAGE ESTATES LTS 3 &amp; 4 BLK 9</t>
  </si>
  <si>
    <t>17315000102500</t>
  </si>
  <si>
    <t xml:space="preserve">MOKAN LAKE INVESTORS LLC                                                                            </t>
  </si>
  <si>
    <t xml:space="preserve">212 SE GREYSTONE DR                               </t>
  </si>
  <si>
    <t>17315000200400</t>
  </si>
  <si>
    <t xml:space="preserve">RIVERAS MOISES CANAS                                                                                </t>
  </si>
  <si>
    <t xml:space="preserve">3837 N WAYNE AVE                                  </t>
  </si>
  <si>
    <t>18107000600800</t>
  </si>
  <si>
    <t xml:space="preserve">WRIGHT PATTY ANN                                                                                    </t>
  </si>
  <si>
    <t xml:space="preserve">4716 N ELMWOOD AVE                                </t>
  </si>
  <si>
    <t>18107001201200</t>
  </si>
  <si>
    <t xml:space="preserve">SMARTBELTZ LLC                                                                                      </t>
  </si>
  <si>
    <t xml:space="preserve">605 SW US HIGHWAY 40                              </t>
  </si>
  <si>
    <t>GRACEMOR 10TH PLAT LT 13 BLK 13</t>
  </si>
  <si>
    <t>MAPLE PARK ADDITION LTS 11 &amp; 12 BLK 11</t>
  </si>
  <si>
    <t>MAPLE PARK ADDITION LTS 5, 6, 7, 8 BLK 9</t>
  </si>
  <si>
    <t>18108001103600</t>
  </si>
  <si>
    <t xml:space="preserve">LINDER JOHN S                                                                                       </t>
  </si>
  <si>
    <t xml:space="preserve">4600 N OAKLEY AVE                                 </t>
  </si>
  <si>
    <t>GRACEMOR 3RD PLAT LT 27 EXC NWLY5' BLK 16</t>
  </si>
  <si>
    <t>GRACEMOR 2ND PLAT LT 23 EXC E4' BLK 18</t>
  </si>
  <si>
    <t>18111000201100</t>
  </si>
  <si>
    <t>NALL ADDITION W PT LT 26 &amp; PT VAC ST BEG NL LT 26 &amp; EL N FREMONT AVE, E200, SW217.4, W274.08, NELY255 TO POB</t>
  </si>
  <si>
    <t>18111000300200</t>
  </si>
  <si>
    <t xml:space="preserve">DAVIDSON JOSEPH K JR                                                                                </t>
  </si>
  <si>
    <t>MAPLE HILL ADDITION LTS 29 &amp; 30</t>
  </si>
  <si>
    <t>18113001400400</t>
  </si>
  <si>
    <t xml:space="preserve">CONKIN HAROLD G &amp; RITA P                                                                            </t>
  </si>
  <si>
    <t xml:space="preserve">3017 NE PARVIN RD                                 </t>
  </si>
  <si>
    <t>WOODRIDGE 2ND PLAT PT LTS 6 &amp; 7 BLK 4 BEG 41'SWLY OF NW COR LT 6, SELY130, NELY55, NWLY140, SWLY67.32 TO POB</t>
  </si>
  <si>
    <t>18303001600500</t>
  </si>
  <si>
    <t xml:space="preserve">TL WILLIAMSON INVESTMENTS LLC                                                                       </t>
  </si>
  <si>
    <t xml:space="preserve">115 W MARKEY RD                                   </t>
  </si>
  <si>
    <t>18402000101000</t>
  </si>
  <si>
    <t xml:space="preserve">8603 KAILL RD                                     </t>
  </si>
  <si>
    <t>MICHAEL ARTHUR'S ADDITION REPLAT W50' LT 3 A/K/A TR A (D-113)</t>
  </si>
  <si>
    <t>14311000101200</t>
  </si>
  <si>
    <t xml:space="preserve">SMITH RONALD E                                                                                      </t>
  </si>
  <si>
    <t xml:space="preserve">C/O LARRY SMITH                                   </t>
  </si>
  <si>
    <t>E PT NW1/4 BEG SW COR LT 1 WINDSOR EST, SWLY720, N1750, E650, S1420 TO POB</t>
  </si>
  <si>
    <t>BEG 309.11'E NW COR SE1/4 SE90 SELY200 SE30 NE72.11 NWLY310 W232 TO POB</t>
  </si>
  <si>
    <t>HOWARD HILLS III LT 10</t>
  </si>
  <si>
    <t>GILMERS ADDITION LT 8 BLK 6</t>
  </si>
  <si>
    <t>15115000900800</t>
  </si>
  <si>
    <t xml:space="preserve">HALL ARCHIE BRENT                                                                                   </t>
  </si>
  <si>
    <t xml:space="preserve">539 E MILL ST                                     </t>
  </si>
  <si>
    <t>FOLEY'S, HENRY ADDITION S1/2 LT 2</t>
  </si>
  <si>
    <t>15420000700101</t>
  </si>
  <si>
    <t xml:space="preserve">LINCOLN ROBERT N                                                                                    </t>
  </si>
  <si>
    <t xml:space="preserve">6806 SAINT TROPEZ CIR                             </t>
  </si>
  <si>
    <t xml:space="preserve">15505000500800                </t>
  </si>
  <si>
    <t xml:space="preserve">FIELDER LISA N &amp; BRENT                                                                              </t>
  </si>
  <si>
    <t xml:space="preserve">910 S LA FRENZ RD                                 </t>
  </si>
  <si>
    <t>16120000402000</t>
  </si>
  <si>
    <t xml:space="preserve">ROUSH MARY                                                                                          </t>
  </si>
  <si>
    <t xml:space="preserve">7904 EE HWY                                       </t>
  </si>
  <si>
    <t>GREENFIELD LT 91</t>
  </si>
  <si>
    <t>BROOKWOOD EXTENSION LTS 26-29 &amp; N60' LT 31</t>
  </si>
  <si>
    <t>16120000601300</t>
  </si>
  <si>
    <t xml:space="preserve">HART MARY E                                                                                         </t>
  </si>
  <si>
    <t xml:space="preserve">C/O SUE BEARD                                     </t>
  </si>
  <si>
    <t xml:space="preserve">PO BOX 151                                        </t>
  </si>
  <si>
    <t>SUNSET HILL E143' LT 42 &amp; ADJ TR BEG NE COR LT 62 SUNSET HILL, N856.6, W143, S856.62, E143.2 TO POB</t>
  </si>
  <si>
    <t>SUNSET HILL LT 119</t>
  </si>
  <si>
    <t>12411000200100</t>
  </si>
  <si>
    <t xml:space="preserve">CECHVALA RENEE EVE                                                                                  </t>
  </si>
  <si>
    <t xml:space="preserve">23419 MAIN ST                                     </t>
  </si>
  <si>
    <t>12411000200200</t>
  </si>
  <si>
    <t>12411000200300</t>
  </si>
  <si>
    <t>12412000101100</t>
  </si>
  <si>
    <t xml:space="preserve">HULL SAMUEL &amp; ELIZABETH                                                                             </t>
  </si>
  <si>
    <t>LAKESIDE N80' LTS 73-75</t>
  </si>
  <si>
    <t>BARNES ADDITION BLKS 4-13,15,18 LT 17 BLK 5</t>
  </si>
  <si>
    <t>14516000601600</t>
  </si>
  <si>
    <t xml:space="preserve">WHINERY ROBERT S &amp; MILDRED L                                                                        </t>
  </si>
  <si>
    <t xml:space="preserve">8609 HINES LN                                     </t>
  </si>
  <si>
    <t>14516000601900</t>
  </si>
  <si>
    <t>WINNWOOD GARDENS S100' LT 20</t>
  </si>
  <si>
    <t>14520000600300</t>
  </si>
  <si>
    <t>14609000301601</t>
  </si>
  <si>
    <t>EAST WINNWOOD LTS 27 &amp; 28</t>
  </si>
  <si>
    <t>SUNNYBROOK WEST LT 1 BLK 1</t>
  </si>
  <si>
    <t>SQUIER HEIGHTS LTS 1-111 W100' LT 82</t>
  </si>
  <si>
    <t>11804000100500</t>
  </si>
  <si>
    <t xml:space="preserve">MIDWEST DEVELOPMENT CO                                                                              </t>
  </si>
  <si>
    <t xml:space="preserve">C/O MICHAEL MESSINA                               </t>
  </si>
  <si>
    <t xml:space="preserve">111 W 75TH ST                                     </t>
  </si>
  <si>
    <t>11902000100800</t>
  </si>
  <si>
    <t xml:space="preserve">MCCALLISTER BRENDA SUE                                                                              </t>
  </si>
  <si>
    <t xml:space="preserve">BAKER, WILLIAM ALLEN                              </t>
  </si>
  <si>
    <t xml:space="preserve">18905 SNOW RD                                     </t>
  </si>
  <si>
    <t xml:space="preserve">12403000102401                </t>
  </si>
  <si>
    <t xml:space="preserve">LIBERTY DEVELOPMENT CO INC                                                                          </t>
  </si>
  <si>
    <t xml:space="preserve">C/O H ROBERT LOUGHREY JR                          </t>
  </si>
  <si>
    <t xml:space="preserve">202 MCCLELLAN DR                                  </t>
  </si>
  <si>
    <t xml:space="preserve">12701000100203                </t>
  </si>
  <si>
    <t xml:space="preserve">CLAY 135 LLC                                                                                        </t>
  </si>
  <si>
    <t xml:space="preserve">21411 NE 112TH ST                                 </t>
  </si>
  <si>
    <t>15202000200400</t>
  </si>
  <si>
    <t>LINDENMAN RESERVE TR 1</t>
  </si>
  <si>
    <t>05618000100400</t>
  </si>
  <si>
    <t xml:space="preserve">LMW INVESTMENTS LLC                                                                                 </t>
  </si>
  <si>
    <t xml:space="preserve">215 DOUBLE TREE LN                                </t>
  </si>
  <si>
    <t>05905000302001</t>
  </si>
  <si>
    <t xml:space="preserve">CONVALESCENT CENTER INC                                                                             </t>
  </si>
  <si>
    <t xml:space="preserve">D/B/A BEVERLY HEALTH &amp; REHAB  C/O VAN MARLEK      </t>
  </si>
  <si>
    <t xml:space="preserve">PO BOX 160488                                     </t>
  </si>
  <si>
    <t>RANDOLPH HEIGHTS LTS 84-89 &amp; ADJ STS</t>
  </si>
  <si>
    <t>KOONTZ JEFFREY WAYNE JR &amp; KOONTZ JOSEPHINE JEAN</t>
  </si>
  <si>
    <t>506 SUMMIT ST</t>
  </si>
  <si>
    <t>MAPLE RIDGE N25.86' LT 2 BLK 4</t>
  </si>
  <si>
    <t>BAGCILAR</t>
  </si>
  <si>
    <t>GREENFIELD LT 88</t>
  </si>
  <si>
    <t>NORTH HAVEN ESTATES PT LTS 24 &amp; 25 BEG NE COR LT 24, S450.16, W240, NW480, E360 TO POB</t>
  </si>
  <si>
    <t>MOSBY ORIGINAL TOWN LTS 16, 17 &amp; 18 BLK 6</t>
  </si>
  <si>
    <t>MOSBY ORIGINAL TOWN LTS 14 &amp; 15 BLK 6</t>
  </si>
  <si>
    <t>MOSBY ORIGINAL TOWN LTS 12 &amp; 13 BLK 6</t>
  </si>
  <si>
    <t>F M MINTERS 1ST ADDITION LT 6 &amp; ABND ROW ADJ BLK 11</t>
  </si>
  <si>
    <t>KELLY HEIGHTS E210' OF W338.46' LT 5</t>
  </si>
  <si>
    <t>KELLY HEIGHTS W128.46' LT 5</t>
  </si>
  <si>
    <t>SCHELL'S RAVENA PLACE S60' LT 13</t>
  </si>
  <si>
    <t>BEG SE COR LT 11 NORTH CHURCH ESTATES 2ND, SW270, W70, NE270, E70 TO POB</t>
  </si>
  <si>
    <t>SE PT SW1/4 BEG SL SEC &amp; WL WINDSOR ESTS, W650, N1670, NE1350, S2850 TO POB</t>
  </si>
  <si>
    <t>BEG 470'W &amp; 470'N OF SE COR NE1/4 NW1/4, N200, SWLY460, ELY 410 TO POB</t>
  </si>
  <si>
    <t>SW1/4 LYING S OF NE 112TH ST</t>
  </si>
  <si>
    <t>E1/2 NW1/4 LYING N OF NE 112TH ST</t>
  </si>
  <si>
    <t>BEG 1140'N &amp; 1930'W OF SE COR SEC, N120, NWLY ALNG RIVER 40, S120, SELY ALNG HWY 40 TO POB</t>
  </si>
  <si>
    <t>BEG 546.5'NWLY &amp; 272.93'E OF NE COR INTERS HWY 169 &amp; HOSPTL DR, SLY193.33, SE128.89, W365.95, SW71.58, NE393.87, E485</t>
  </si>
  <si>
    <t>MCINTOSH KURT</t>
  </si>
  <si>
    <t>4210 NE 42ND TER</t>
  </si>
  <si>
    <t>4001-24</t>
  </si>
  <si>
    <t>4007-24</t>
  </si>
  <si>
    <t>4011-24</t>
  </si>
  <si>
    <t>4020-20</t>
  </si>
  <si>
    <t>4021-24</t>
  </si>
  <si>
    <t>4022-24</t>
  </si>
  <si>
    <t>3002-24</t>
  </si>
  <si>
    <t>3008-24</t>
  </si>
  <si>
    <t>2009-24</t>
  </si>
  <si>
    <t>1029-24</t>
  </si>
  <si>
    <t>1038-24</t>
  </si>
  <si>
    <t>1043-24</t>
  </si>
  <si>
    <t>1092-24</t>
  </si>
  <si>
    <t>1095-24</t>
  </si>
  <si>
    <t>1103-24</t>
  </si>
  <si>
    <t>1104-24</t>
  </si>
  <si>
    <t>1117-24</t>
  </si>
  <si>
    <t>1121-24</t>
  </si>
  <si>
    <t>1129-24</t>
  </si>
  <si>
    <t>1135-24</t>
  </si>
  <si>
    <t>1148-24</t>
  </si>
  <si>
    <t>1149-24</t>
  </si>
  <si>
    <t>1157-24</t>
  </si>
  <si>
    <t>1160-24</t>
  </si>
  <si>
    <t>1167-24</t>
  </si>
  <si>
    <t>1168-24</t>
  </si>
  <si>
    <t>1170-24</t>
  </si>
  <si>
    <t>1175-24</t>
  </si>
  <si>
    <t>1178-24</t>
  </si>
  <si>
    <t>1195-24</t>
  </si>
  <si>
    <t>1196-24</t>
  </si>
  <si>
    <t>1199-24</t>
  </si>
  <si>
    <t>1204-24</t>
  </si>
  <si>
    <t>1205-24</t>
  </si>
  <si>
    <t>1211-24</t>
  </si>
  <si>
    <t>1212-24</t>
  </si>
  <si>
    <t>1216-24</t>
  </si>
  <si>
    <t>1223-24</t>
  </si>
  <si>
    <t>1224-24</t>
  </si>
  <si>
    <t>1231-24</t>
  </si>
  <si>
    <t>1243-24</t>
  </si>
  <si>
    <t>1244-24</t>
  </si>
  <si>
    <t>1253-24</t>
  </si>
  <si>
    <t>1274-24</t>
  </si>
  <si>
    <t>1287-24</t>
  </si>
  <si>
    <t>1291-24</t>
  </si>
  <si>
    <t>1297-24</t>
  </si>
  <si>
    <t>1300-24</t>
  </si>
  <si>
    <t>1302-24</t>
  </si>
  <si>
    <t>1314-24</t>
  </si>
  <si>
    <t>1315-24</t>
  </si>
  <si>
    <t>1345-24</t>
  </si>
  <si>
    <t>1348-24</t>
  </si>
  <si>
    <t>1349-24</t>
  </si>
  <si>
    <t>1350-24</t>
  </si>
  <si>
    <t>1351-24</t>
  </si>
  <si>
    <t>1360-24</t>
  </si>
  <si>
    <t>1362-24</t>
  </si>
  <si>
    <t>MCBETH DUSTIN</t>
  </si>
  <si>
    <t>6212 N TOPPING AVE</t>
  </si>
  <si>
    <t>FIVE GUYS LLC</t>
  </si>
  <si>
    <t>9305 MANCHESTER AVE</t>
  </si>
  <si>
    <t>Parcel/Legal Description</t>
  </si>
  <si>
    <t>Homeowner</t>
  </si>
  <si>
    <t>Buyer</t>
  </si>
  <si>
    <t>Taxes</t>
  </si>
  <si>
    <t>Surplus</t>
  </si>
  <si>
    <t>COS</t>
  </si>
  <si>
    <t>Specials</t>
  </si>
  <si>
    <t>Total</t>
  </si>
  <si>
    <t>Mailing (MAR)</t>
  </si>
  <si>
    <t>Bedrock Capital 2024 LLC</t>
  </si>
  <si>
    <t>1518 Caulks Hill Rd</t>
  </si>
  <si>
    <t>St Charles, MO 63304</t>
  </si>
  <si>
    <t>aaron@cepstl.com</t>
  </si>
  <si>
    <t>KANSAS CITY, MO 64152</t>
  </si>
  <si>
    <t>Haci Uzdil</t>
  </si>
  <si>
    <t>908 NE 107th Ter</t>
  </si>
  <si>
    <t>Kansas Ctiy, MO 64155</t>
  </si>
  <si>
    <t>uzdilhaci@gmail.com</t>
  </si>
  <si>
    <t>EXCELSIOR SPRINGS, MO 64024</t>
  </si>
  <si>
    <t>William Howen</t>
  </si>
  <si>
    <t>25704 E. 30th Ter S</t>
  </si>
  <si>
    <t>Blue Springs, MO 64015</t>
  </si>
  <si>
    <t>W_HOWEN@YAHOO.COM</t>
  </si>
  <si>
    <t>KANSAS CITY, MO 64190</t>
  </si>
  <si>
    <t>Lisa Linville</t>
  </si>
  <si>
    <t>10712 E 43rd St</t>
  </si>
  <si>
    <t>Kansas City, MO 64133</t>
  </si>
  <si>
    <t>lisalinville@live.com</t>
  </si>
  <si>
    <t>KANSAS CITY, MO 64129</t>
  </si>
  <si>
    <t>Yunier Arencibia</t>
  </si>
  <si>
    <t>2101 NE Shady Ln Dr</t>
  </si>
  <si>
    <t>Kansas City, MO 64118</t>
  </si>
  <si>
    <t>yunierarencibia@yahoo.com</t>
  </si>
  <si>
    <t>KANSAS CITY, MO 64117</t>
  </si>
  <si>
    <t>Northland Rental Properties LLC</t>
  </si>
  <si>
    <t>15760 N Mount Olivet Rd</t>
  </si>
  <si>
    <t>Smithville, MO 64089</t>
  </si>
  <si>
    <t>kenneth.j.talley@gmail.com</t>
  </si>
  <si>
    <t>KANSAS CITY, MO 64155</t>
  </si>
  <si>
    <t>1541 NE Englewood Rd</t>
  </si>
  <si>
    <t>maykelrodriguez@ymail.com</t>
  </si>
  <si>
    <t xml:space="preserve">HALER STEPHANIE E  WILSON, ROGER L                                                                                          </t>
  </si>
  <si>
    <t>KANSAS CITY, MO 64118</t>
  </si>
  <si>
    <t>CHARLESTON, SC 29403</t>
  </si>
  <si>
    <t>Brian M. Sinclair</t>
  </si>
  <si>
    <t>202 N. Allison St</t>
  </si>
  <si>
    <t>Lawson, MO 64062</t>
  </si>
  <si>
    <t>run8lot@hotmail.com</t>
  </si>
  <si>
    <t>OSCEOLA, MO 64776</t>
  </si>
  <si>
    <t>Devin Allgaier</t>
  </si>
  <si>
    <t>5905 N. Mersington Ave</t>
  </si>
  <si>
    <t>Gladstone, MO 64119</t>
  </si>
  <si>
    <t>dvo816@gmail.com</t>
  </si>
  <si>
    <t>KANSAS CITY, MO 64119</t>
  </si>
  <si>
    <t>Matthew Mercer</t>
  </si>
  <si>
    <t>1220 NW 73rd Ter</t>
  </si>
  <si>
    <t>mealvu@gmail.com</t>
  </si>
  <si>
    <t>Jesse Cain</t>
  </si>
  <si>
    <t>4700 NE Gladstone Ave</t>
  </si>
  <si>
    <t>Kansas City, MO 64117</t>
  </si>
  <si>
    <t>jkcmanagement@gmail.com</t>
  </si>
  <si>
    <t>Realty Holdings LLC</t>
  </si>
  <si>
    <t>ryeland@gmail.com</t>
  </si>
  <si>
    <t>WMAC 2014, LLC</t>
  </si>
  <si>
    <t>c/o Bessine Walterbach LLP, 3000 NE Brooktree Lane Ste 100</t>
  </si>
  <si>
    <t>Kansas City, MO 64119</t>
  </si>
  <si>
    <t>mosupport@investaservices.com</t>
  </si>
  <si>
    <t>ISTANBUL TURKEY</t>
  </si>
  <si>
    <t>Joshua Willis</t>
  </si>
  <si>
    <t>131 E Washington St</t>
  </si>
  <si>
    <t>Kearney, MO 64060</t>
  </si>
  <si>
    <t>joshuaw1998@gmail.com</t>
  </si>
  <si>
    <t xml:space="preserve">THOMPSON RICHARD &amp; ADRIA ETAL                                                                  </t>
  </si>
  <si>
    <t>KANSAS CITY, MO 64116</t>
  </si>
  <si>
    <t>Yasser Fernandez Febles</t>
  </si>
  <si>
    <t>5203 N Virginia Ave</t>
  </si>
  <si>
    <t>yasserfernandezfebles@gmail.com</t>
  </si>
  <si>
    <t>LEES SUMMIT, MO 64063</t>
  </si>
  <si>
    <t>Justin R. Bever</t>
  </si>
  <si>
    <t>3425 E 46th ST</t>
  </si>
  <si>
    <t>Kansas City, MO 64130</t>
  </si>
  <si>
    <t>JBever952@yahoo.com</t>
  </si>
  <si>
    <t>Karwan Babanie</t>
  </si>
  <si>
    <t>17311 E US highway 40 trlr i14</t>
  </si>
  <si>
    <t>Independence, MO 64055</t>
  </si>
  <si>
    <t>kbabanie@gmail.com</t>
  </si>
  <si>
    <t>BLUE SPRINGS, MO 64014</t>
  </si>
  <si>
    <t>BELTON, MO 64012</t>
  </si>
  <si>
    <t>H. Bradley Robertson</t>
  </si>
  <si>
    <t>845 N. Kansas Ave.</t>
  </si>
  <si>
    <t>Kansas City, MO 64120</t>
  </si>
  <si>
    <t>bradrx1@att.net</t>
  </si>
  <si>
    <t xml:space="preserve">SMITH ADA E ETAL                                                                   </t>
  </si>
  <si>
    <t>PLEASANT VALLEY, MO 64068</t>
  </si>
  <si>
    <t>LIBERTY, MO 64068</t>
  </si>
  <si>
    <t>Joseph DiGirolamo</t>
  </si>
  <si>
    <t>3701 NE 94th Terrace</t>
  </si>
  <si>
    <t>Kansas City, MO 64156</t>
  </si>
  <si>
    <t>joemiked@hotmail.com</t>
  </si>
  <si>
    <t>Aiello &amp; Associates, LLC</t>
  </si>
  <si>
    <t>5231 NE Antioch Rd, Suite 160</t>
  </si>
  <si>
    <t>aielloassociatesllc@gmail.com</t>
  </si>
  <si>
    <t>Danny Bush</t>
  </si>
  <si>
    <t>109 Walnut St</t>
  </si>
  <si>
    <t>Liberty, MO 64068</t>
  </si>
  <si>
    <t>danbush282@gmail.com</t>
  </si>
  <si>
    <t>MISSOURI CITY, MO 64072</t>
  </si>
  <si>
    <t>Shanea Lee</t>
  </si>
  <si>
    <t>602 NW Valleybrook Rd Unit 7</t>
  </si>
  <si>
    <t>Blue Springs, MO 64014</t>
  </si>
  <si>
    <t>srambokc03@yahoo.com</t>
  </si>
  <si>
    <t>MOSBY, MO 64024</t>
  </si>
  <si>
    <t>Gary Wayne Metzger</t>
  </si>
  <si>
    <t>17609 E. 36th St Ct S</t>
  </si>
  <si>
    <t>gary_metzger@yahoo.com</t>
  </si>
  <si>
    <t>KANSAS CITY, MO 64138</t>
  </si>
  <si>
    <t>Brandee Buschmann</t>
  </si>
  <si>
    <t>3835 N Cleveland Ave</t>
  </si>
  <si>
    <t>Branduo13@gmail.com</t>
  </si>
  <si>
    <t>KANSAS CITY, MO 64114</t>
  </si>
  <si>
    <t>HOLT, MO 64048</t>
  </si>
  <si>
    <t>Kevin P Shannon</t>
  </si>
  <si>
    <t>PO Box 258</t>
  </si>
  <si>
    <t>Missouri City, MO 64072</t>
  </si>
  <si>
    <t>kpshan@embarqmail.com</t>
  </si>
  <si>
    <t>Kimberly Downs-Gorombey</t>
  </si>
  <si>
    <t>21411 NE 112th St</t>
  </si>
  <si>
    <t>kimkdg@gmail.com</t>
  </si>
  <si>
    <t>Angela Booker</t>
  </si>
  <si>
    <t>11409 N Winchester Ave</t>
  </si>
  <si>
    <t>abooker4013@gmail.com</t>
  </si>
  <si>
    <t>SMITHVILLE, MO 64089</t>
  </si>
  <si>
    <t>Richard Garrett</t>
  </si>
  <si>
    <t>3848 E 9th Ter</t>
  </si>
  <si>
    <t>Kansas City, MO 64127</t>
  </si>
  <si>
    <t>branson85@icloud.com</t>
  </si>
  <si>
    <t>ALTAMONTE SPRINGS, FL 32716</t>
  </si>
  <si>
    <t>Jamie Talley</t>
  </si>
  <si>
    <t>801 NE 140th Terrace</t>
  </si>
  <si>
    <t>jtalleyrealty@gmail.com</t>
  </si>
  <si>
    <t>Jonathan Barton</t>
  </si>
  <si>
    <t>8109 NE 111th Street</t>
  </si>
  <si>
    <t>Kansas City, MO 64157</t>
  </si>
  <si>
    <t>jonathan.thomas.barton@gmail.com</t>
  </si>
  <si>
    <t>KANSAS CITY, MO 64157</t>
  </si>
  <si>
    <t xml:space="preserve">SMITH ADA E ETAL                                                          </t>
  </si>
  <si>
    <t>GRAIN VALLEY, MO 64029</t>
  </si>
  <si>
    <t>KANSAS CITY, MO 64161</t>
  </si>
  <si>
    <t>OSAGE BEACH, MO 65056</t>
  </si>
  <si>
    <t>Connor Laurine</t>
  </si>
  <si>
    <t>112 SE Bristol Dr</t>
  </si>
  <si>
    <t>Lees Summit, MO 64063</t>
  </si>
  <si>
    <t>connorlaurine@yahoo.com</t>
  </si>
  <si>
    <t>1023-24</t>
  </si>
  <si>
    <t>12309000100600</t>
  </si>
  <si>
    <t>Maykel Rodriguez</t>
  </si>
  <si>
    <t>PO Box 9241</t>
  </si>
  <si>
    <t>Riverside, MO 64168</t>
  </si>
  <si>
    <t>BEG 910'W OF SE COR NE1/4 SW1/4, SW100, E203.12, N100, E115, NELY910, WLY20, SWLY ALNG ROW 1110 TO POB</t>
  </si>
  <si>
    <t>SHELTON BRADLEY DON &amp; JILL S</t>
  </si>
  <si>
    <t>401 N KIMBALL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</si>
</sst>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0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2" borderId="0" xfId="0" applyFill="1"/>
    <xf numFmtId="39" fontId="4" fillId="0" borderId="0" xfId="0" applyNumberFormat="1" applyFont="1"/>
    <xf numFmtId="40" fontId="3" fillId="0" borderId="0" xfId="0" applyNumberFormat="1" applyFont="1" applyAlignment="1">
      <alignment horizontal="right"/>
    </xf>
    <xf numFmtId="49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29206-61E1-4086-A0AD-D1DA86FA59E6}">
  <sheetPr>
    <pageSetUpPr fitToPage="1"/>
  </sheetPr>
  <dimension ref="A1:N363"/>
  <sheetViews>
    <sheetView tabSelected="1" topLeftCell="A305" zoomScaleNormal="100" workbookViewId="0">
      <selection activeCell="H358" sqref="H358"/>
    </sheetView>
  </sheetViews>
  <sheetFormatPr defaultRowHeight="15" x14ac:dyDescent="0.25"/>
  <cols>
    <col min="1" max="1" width="7.7109375" bestFit="1" customWidth="1"/>
    <col min="2" max="2" width="42.28515625" customWidth="1"/>
    <col min="3" max="3" width="49.140625" customWidth="1"/>
    <col min="4" max="4" width="3.7109375" customWidth="1"/>
    <col min="5" max="5" width="29.28515625" bestFit="1" customWidth="1"/>
    <col min="6" max="6" width="10.7109375" customWidth="1"/>
    <col min="7" max="7" width="10.85546875" style="2" bestFit="1" customWidth="1"/>
    <col min="8" max="8" width="12.42578125" style="2" bestFit="1" customWidth="1"/>
    <col min="9" max="9" width="10.5703125" style="2" customWidth="1"/>
    <col min="10" max="10" width="14.28515625" style="2" bestFit="1" customWidth="1"/>
    <col min="11" max="11" width="8.85546875" style="2" bestFit="1" customWidth="1"/>
    <col min="12" max="12" width="8.7109375" style="2" bestFit="1" customWidth="1"/>
    <col min="13" max="13" width="8.7109375" style="2" customWidth="1"/>
    <col min="14" max="14" width="12.42578125" style="2" bestFit="1" customWidth="1"/>
  </cols>
  <sheetData>
    <row r="1" spans="1:14" s="1" customFormat="1" x14ac:dyDescent="0.25">
      <c r="A1" s="1" t="s">
        <v>0</v>
      </c>
      <c r="B1" s="1" t="s">
        <v>277</v>
      </c>
      <c r="C1" s="3" t="s">
        <v>278</v>
      </c>
      <c r="D1" s="3"/>
      <c r="E1" s="3" t="s">
        <v>279</v>
      </c>
      <c r="F1" s="3"/>
      <c r="G1" s="10" t="s">
        <v>280</v>
      </c>
      <c r="H1" s="10" t="s">
        <v>281</v>
      </c>
      <c r="I1" s="10"/>
      <c r="J1" s="10" t="s">
        <v>285</v>
      </c>
      <c r="K1" s="10" t="s">
        <v>282</v>
      </c>
      <c r="L1" s="10" t="s">
        <v>283</v>
      </c>
      <c r="M1" s="10"/>
      <c r="N1" s="10" t="s">
        <v>284</v>
      </c>
    </row>
    <row r="2" spans="1:14" x14ac:dyDescent="0.25">
      <c r="A2" t="s">
        <v>430</v>
      </c>
      <c r="B2" s="11" t="s">
        <v>431</v>
      </c>
      <c r="C2" t="s">
        <v>436</v>
      </c>
      <c r="E2" t="s">
        <v>286</v>
      </c>
      <c r="G2" s="2">
        <v>14890.27</v>
      </c>
      <c r="H2" s="2">
        <f>N2-G2-J2-K2-L2-54</f>
        <v>200</v>
      </c>
      <c r="J2" s="2">
        <v>380</v>
      </c>
      <c r="K2" s="2">
        <v>20</v>
      </c>
      <c r="L2" s="2">
        <v>0</v>
      </c>
      <c r="N2" s="2">
        <v>15544.27</v>
      </c>
    </row>
    <row r="3" spans="1:14" ht="15" customHeight="1" x14ac:dyDescent="0.25">
      <c r="B3" s="12" t="s">
        <v>435</v>
      </c>
      <c r="C3" t="s">
        <v>437</v>
      </c>
      <c r="E3" t="s">
        <v>287</v>
      </c>
    </row>
    <row r="4" spans="1:14" x14ac:dyDescent="0.25">
      <c r="B4" s="12"/>
      <c r="C4" t="s">
        <v>295</v>
      </c>
      <c r="E4" t="s">
        <v>288</v>
      </c>
    </row>
    <row r="5" spans="1:14" x14ac:dyDescent="0.25">
      <c r="B5" s="12"/>
      <c r="E5" t="s">
        <v>289</v>
      </c>
    </row>
    <row r="8" spans="1:14" x14ac:dyDescent="0.25">
      <c r="A8" t="s">
        <v>224</v>
      </c>
      <c r="B8" t="s">
        <v>4</v>
      </c>
      <c r="C8" t="s">
        <v>5</v>
      </c>
      <c r="E8" t="s">
        <v>291</v>
      </c>
      <c r="G8" s="2">
        <v>3314.25</v>
      </c>
      <c r="H8" s="2">
        <f>N8-G8-J8-K8-L8-54</f>
        <v>30</v>
      </c>
      <c r="J8" s="2">
        <v>380</v>
      </c>
      <c r="K8" s="2">
        <v>20</v>
      </c>
      <c r="L8" s="2">
        <f>200+240</f>
        <v>440</v>
      </c>
      <c r="N8" s="2">
        <v>4238.25</v>
      </c>
    </row>
    <row r="9" spans="1:14" x14ac:dyDescent="0.25">
      <c r="B9" t="s">
        <v>16</v>
      </c>
      <c r="C9" t="s">
        <v>6</v>
      </c>
      <c r="E9" t="s">
        <v>292</v>
      </c>
    </row>
    <row r="10" spans="1:14" x14ac:dyDescent="0.25">
      <c r="C10" t="s">
        <v>290</v>
      </c>
      <c r="E10" t="s">
        <v>293</v>
      </c>
    </row>
    <row r="11" spans="1:14" x14ac:dyDescent="0.25">
      <c r="E11" t="s">
        <v>294</v>
      </c>
    </row>
    <row r="14" spans="1:14" x14ac:dyDescent="0.25">
      <c r="A14" t="s">
        <v>225</v>
      </c>
      <c r="B14" t="s">
        <v>8</v>
      </c>
      <c r="C14" t="s">
        <v>193</v>
      </c>
      <c r="E14" t="s">
        <v>296</v>
      </c>
      <c r="G14" s="2">
        <v>1641.71</v>
      </c>
      <c r="H14" s="2">
        <f>N14-G14-J14-K14-L14-54</f>
        <v>29005.29</v>
      </c>
      <c r="J14" s="2">
        <v>380</v>
      </c>
      <c r="K14" s="2">
        <v>20</v>
      </c>
      <c r="L14" s="2">
        <v>0</v>
      </c>
      <c r="N14" s="2">
        <v>31101</v>
      </c>
    </row>
    <row r="15" spans="1:14" x14ac:dyDescent="0.25">
      <c r="B15" t="s">
        <v>17</v>
      </c>
      <c r="C15" t="s">
        <v>194</v>
      </c>
      <c r="E15" t="s">
        <v>297</v>
      </c>
    </row>
    <row r="16" spans="1:14" x14ac:dyDescent="0.25">
      <c r="C16" t="s">
        <v>295</v>
      </c>
      <c r="E16" t="s">
        <v>298</v>
      </c>
    </row>
    <row r="17" spans="1:14" x14ac:dyDescent="0.25">
      <c r="E17" t="s">
        <v>299</v>
      </c>
    </row>
    <row r="20" spans="1:14" x14ac:dyDescent="0.25">
      <c r="A20" t="s">
        <v>226</v>
      </c>
      <c r="B20" t="s">
        <v>11</v>
      </c>
      <c r="C20" t="s">
        <v>12</v>
      </c>
      <c r="E20" t="s">
        <v>291</v>
      </c>
      <c r="G20" s="2">
        <v>2361.42</v>
      </c>
      <c r="H20" s="2">
        <f>N20-G20-J20-K20-L20-54</f>
        <v>53584.58</v>
      </c>
      <c r="J20" s="2">
        <v>380</v>
      </c>
      <c r="K20" s="2">
        <v>20</v>
      </c>
      <c r="L20" s="2">
        <v>0</v>
      </c>
      <c r="N20" s="2">
        <v>56400</v>
      </c>
    </row>
    <row r="21" spans="1:14" x14ac:dyDescent="0.25">
      <c r="B21" s="12" t="s">
        <v>21</v>
      </c>
      <c r="C21" t="s">
        <v>13</v>
      </c>
      <c r="E21" t="s">
        <v>292</v>
      </c>
    </row>
    <row r="22" spans="1:14" x14ac:dyDescent="0.25">
      <c r="B22" s="12"/>
      <c r="C22" t="s">
        <v>295</v>
      </c>
      <c r="E22" t="s">
        <v>293</v>
      </c>
    </row>
    <row r="23" spans="1:14" x14ac:dyDescent="0.25">
      <c r="E23" t="s">
        <v>294</v>
      </c>
    </row>
    <row r="26" spans="1:14" x14ac:dyDescent="0.25">
      <c r="A26" t="s">
        <v>227</v>
      </c>
      <c r="B26" t="s">
        <v>22</v>
      </c>
      <c r="C26" t="s">
        <v>23</v>
      </c>
      <c r="E26" t="s">
        <v>301</v>
      </c>
      <c r="G26" s="2">
        <v>621.99</v>
      </c>
      <c r="H26" s="2">
        <f>N26-G26-J26-K26-L26-54</f>
        <v>15574.01</v>
      </c>
      <c r="J26" s="2">
        <v>380</v>
      </c>
      <c r="K26" s="2">
        <v>20</v>
      </c>
      <c r="L26" s="2">
        <v>0</v>
      </c>
      <c r="N26" s="2">
        <v>16650</v>
      </c>
    </row>
    <row r="27" spans="1:14" x14ac:dyDescent="0.25">
      <c r="B27" s="12" t="s">
        <v>10</v>
      </c>
      <c r="C27" t="s">
        <v>24</v>
      </c>
      <c r="E27" t="s">
        <v>302</v>
      </c>
    </row>
    <row r="28" spans="1:14" x14ac:dyDescent="0.25">
      <c r="B28" s="12"/>
      <c r="C28" t="s">
        <v>300</v>
      </c>
      <c r="E28" t="s">
        <v>303</v>
      </c>
    </row>
    <row r="29" spans="1:14" x14ac:dyDescent="0.25">
      <c r="E29" t="s">
        <v>304</v>
      </c>
    </row>
    <row r="32" spans="1:14" x14ac:dyDescent="0.25">
      <c r="A32" t="s">
        <v>228</v>
      </c>
      <c r="B32" t="s">
        <v>25</v>
      </c>
      <c r="C32" t="s">
        <v>26</v>
      </c>
      <c r="E32" t="s">
        <v>306</v>
      </c>
      <c r="G32" s="2">
        <v>4194.1400000000003</v>
      </c>
      <c r="H32" s="2">
        <f>N32-G32-J32-K32-L32-54</f>
        <v>64135.74</v>
      </c>
      <c r="J32" s="2">
        <v>380</v>
      </c>
      <c r="K32" s="2">
        <v>20</v>
      </c>
      <c r="L32" s="2">
        <v>519.12</v>
      </c>
      <c r="N32" s="2">
        <v>69303</v>
      </c>
    </row>
    <row r="33" spans="1:14" x14ac:dyDescent="0.25">
      <c r="B33" t="s">
        <v>14</v>
      </c>
      <c r="C33" t="s">
        <v>27</v>
      </c>
      <c r="E33" t="s">
        <v>307</v>
      </c>
    </row>
    <row r="34" spans="1:14" x14ac:dyDescent="0.25">
      <c r="C34" t="s">
        <v>305</v>
      </c>
      <c r="E34" t="s">
        <v>308</v>
      </c>
    </row>
    <row r="35" spans="1:14" x14ac:dyDescent="0.25">
      <c r="E35" t="s">
        <v>309</v>
      </c>
    </row>
    <row r="38" spans="1:14" x14ac:dyDescent="0.25">
      <c r="A38" t="s">
        <v>229</v>
      </c>
      <c r="B38" t="s">
        <v>28</v>
      </c>
      <c r="C38" t="s">
        <v>29</v>
      </c>
      <c r="E38" t="s">
        <v>311</v>
      </c>
      <c r="G38" s="2">
        <v>4194.3599999999997</v>
      </c>
      <c r="H38" s="2">
        <f>N38-G38-J38-K38-L38-54</f>
        <v>60551.64</v>
      </c>
      <c r="J38" s="2">
        <v>380</v>
      </c>
      <c r="K38" s="2">
        <v>20</v>
      </c>
      <c r="L38" s="2">
        <v>0</v>
      </c>
      <c r="N38" s="2">
        <v>65200</v>
      </c>
    </row>
    <row r="39" spans="1:14" x14ac:dyDescent="0.25">
      <c r="B39" t="s">
        <v>34</v>
      </c>
      <c r="C39" t="s">
        <v>30</v>
      </c>
      <c r="E39" t="s">
        <v>312</v>
      </c>
    </row>
    <row r="40" spans="1:14" x14ac:dyDescent="0.25">
      <c r="C40" t="s">
        <v>310</v>
      </c>
      <c r="E40" t="s">
        <v>313</v>
      </c>
    </row>
    <row r="41" spans="1:14" x14ac:dyDescent="0.25">
      <c r="E41" t="s">
        <v>314</v>
      </c>
    </row>
    <row r="44" spans="1:14" x14ac:dyDescent="0.25">
      <c r="A44" t="s">
        <v>230</v>
      </c>
      <c r="B44" t="s">
        <v>31</v>
      </c>
      <c r="C44" t="s">
        <v>32</v>
      </c>
      <c r="E44" t="s">
        <v>432</v>
      </c>
      <c r="G44" s="2">
        <v>2867.63</v>
      </c>
      <c r="H44" s="2">
        <f>N44-G44-J44-K44-L44-54</f>
        <v>47878.37</v>
      </c>
      <c r="J44" s="2">
        <v>380</v>
      </c>
      <c r="K44" s="2">
        <v>20</v>
      </c>
      <c r="L44" s="2">
        <v>0</v>
      </c>
      <c r="N44" s="2">
        <v>51200</v>
      </c>
    </row>
    <row r="45" spans="1:14" x14ac:dyDescent="0.25">
      <c r="B45" s="12" t="s">
        <v>35</v>
      </c>
      <c r="C45" t="s">
        <v>33</v>
      </c>
      <c r="E45" t="s">
        <v>316</v>
      </c>
    </row>
    <row r="46" spans="1:14" x14ac:dyDescent="0.25">
      <c r="B46" s="12"/>
      <c r="C46" t="s">
        <v>315</v>
      </c>
      <c r="E46" t="s">
        <v>308</v>
      </c>
    </row>
    <row r="47" spans="1:14" x14ac:dyDescent="0.25">
      <c r="E47" t="s">
        <v>317</v>
      </c>
    </row>
    <row r="50" spans="1:14" x14ac:dyDescent="0.25">
      <c r="A50" t="s">
        <v>231</v>
      </c>
      <c r="B50" t="s">
        <v>39</v>
      </c>
      <c r="C50" t="s">
        <v>318</v>
      </c>
      <c r="E50" t="s">
        <v>301</v>
      </c>
      <c r="G50" s="2">
        <v>265.82</v>
      </c>
      <c r="H50" s="2">
        <f>N50-G50-J50-K50-L50-54</f>
        <v>291.18000000000006</v>
      </c>
      <c r="J50" s="2">
        <v>380</v>
      </c>
      <c r="K50" s="2">
        <v>20</v>
      </c>
      <c r="L50" s="2">
        <v>0</v>
      </c>
      <c r="N50" s="2">
        <v>1011</v>
      </c>
    </row>
    <row r="51" spans="1:14" x14ac:dyDescent="0.25">
      <c r="B51" s="12" t="s">
        <v>45</v>
      </c>
      <c r="C51" t="s">
        <v>40</v>
      </c>
      <c r="E51" t="s">
        <v>302</v>
      </c>
    </row>
    <row r="52" spans="1:14" x14ac:dyDescent="0.25">
      <c r="B52" s="12"/>
      <c r="C52" t="s">
        <v>319</v>
      </c>
      <c r="E52" t="s">
        <v>303</v>
      </c>
    </row>
    <row r="53" spans="1:14" x14ac:dyDescent="0.25">
      <c r="E53" t="s">
        <v>304</v>
      </c>
    </row>
    <row r="56" spans="1:14" x14ac:dyDescent="0.25">
      <c r="A56" t="s">
        <v>232</v>
      </c>
      <c r="B56" t="s">
        <v>41</v>
      </c>
      <c r="C56" t="s">
        <v>42</v>
      </c>
      <c r="E56" t="s">
        <v>321</v>
      </c>
      <c r="G56" s="2">
        <v>265.82</v>
      </c>
      <c r="H56" s="2">
        <f>N56-G56-J56-K56-L56-54</f>
        <v>4290.18</v>
      </c>
      <c r="J56" s="2">
        <v>380</v>
      </c>
      <c r="K56" s="2">
        <v>20</v>
      </c>
      <c r="L56" s="2">
        <v>0</v>
      </c>
      <c r="N56" s="2">
        <v>5010</v>
      </c>
    </row>
    <row r="57" spans="1:14" x14ac:dyDescent="0.25">
      <c r="B57" t="s">
        <v>195</v>
      </c>
      <c r="C57" t="s">
        <v>43</v>
      </c>
      <c r="E57" t="s">
        <v>322</v>
      </c>
    </row>
    <row r="58" spans="1:14" x14ac:dyDescent="0.25">
      <c r="C58" t="s">
        <v>320</v>
      </c>
      <c r="E58" t="s">
        <v>323</v>
      </c>
    </row>
    <row r="59" spans="1:14" x14ac:dyDescent="0.25">
      <c r="E59" t="s">
        <v>324</v>
      </c>
    </row>
    <row r="63" spans="1:14" x14ac:dyDescent="0.25">
      <c r="A63" t="s">
        <v>233</v>
      </c>
      <c r="B63" t="s">
        <v>46</v>
      </c>
      <c r="C63" t="s">
        <v>47</v>
      </c>
      <c r="E63" t="s">
        <v>326</v>
      </c>
      <c r="G63" s="2">
        <v>338.56</v>
      </c>
      <c r="H63" s="2">
        <f>N63-G63-J63-K63-L63-54</f>
        <v>11.999999999999943</v>
      </c>
      <c r="J63" s="2">
        <v>380</v>
      </c>
      <c r="K63" s="2">
        <v>20</v>
      </c>
      <c r="L63" s="2">
        <v>0</v>
      </c>
      <c r="N63" s="2">
        <v>804.56</v>
      </c>
    </row>
    <row r="64" spans="1:14" x14ac:dyDescent="0.25">
      <c r="B64" s="12" t="s">
        <v>73</v>
      </c>
      <c r="C64" t="s">
        <v>48</v>
      </c>
      <c r="E64" t="s">
        <v>327</v>
      </c>
    </row>
    <row r="65" spans="1:14" x14ac:dyDescent="0.25">
      <c r="B65" s="12"/>
      <c r="C65" t="s">
        <v>325</v>
      </c>
      <c r="E65" t="s">
        <v>328</v>
      </c>
    </row>
    <row r="66" spans="1:14" x14ac:dyDescent="0.25">
      <c r="E66" t="s">
        <v>329</v>
      </c>
    </row>
    <row r="69" spans="1:14" x14ac:dyDescent="0.25">
      <c r="A69" t="s">
        <v>234</v>
      </c>
      <c r="B69" t="s">
        <v>49</v>
      </c>
      <c r="C69" t="s">
        <v>273</v>
      </c>
      <c r="E69" t="s">
        <v>291</v>
      </c>
      <c r="G69" s="2">
        <v>2401.59</v>
      </c>
      <c r="H69" s="2">
        <f>N69-G69-J69-K69-L69-54</f>
        <v>47944.41</v>
      </c>
      <c r="J69" s="2">
        <v>380</v>
      </c>
      <c r="K69" s="2">
        <v>20</v>
      </c>
      <c r="L69" s="2">
        <v>0</v>
      </c>
      <c r="N69" s="2">
        <v>50800</v>
      </c>
    </row>
    <row r="70" spans="1:14" x14ac:dyDescent="0.25">
      <c r="B70" t="s">
        <v>77</v>
      </c>
      <c r="C70" t="s">
        <v>274</v>
      </c>
      <c r="E70" t="s">
        <v>292</v>
      </c>
    </row>
    <row r="71" spans="1:14" x14ac:dyDescent="0.25">
      <c r="C71" t="s">
        <v>330</v>
      </c>
      <c r="E71" t="s">
        <v>293</v>
      </c>
    </row>
    <row r="72" spans="1:14" x14ac:dyDescent="0.25">
      <c r="E72" t="s">
        <v>294</v>
      </c>
    </row>
    <row r="75" spans="1:14" x14ac:dyDescent="0.25">
      <c r="A75" t="s">
        <v>235</v>
      </c>
      <c r="B75" t="s">
        <v>52</v>
      </c>
      <c r="C75" t="s">
        <v>53</v>
      </c>
      <c r="E75" t="s">
        <v>331</v>
      </c>
      <c r="G75" s="2">
        <v>302.51</v>
      </c>
      <c r="H75" s="2">
        <f>N75-G75-J75-K75-L75-54</f>
        <v>1563.49</v>
      </c>
      <c r="J75" s="2">
        <v>380</v>
      </c>
      <c r="K75" s="2">
        <v>20</v>
      </c>
      <c r="L75" s="2">
        <v>0</v>
      </c>
      <c r="N75" s="2">
        <v>2320</v>
      </c>
    </row>
    <row r="76" spans="1:14" x14ac:dyDescent="0.25">
      <c r="B76" t="s">
        <v>84</v>
      </c>
      <c r="C76" t="s">
        <v>54</v>
      </c>
      <c r="E76" t="s">
        <v>332</v>
      </c>
    </row>
    <row r="77" spans="1:14" x14ac:dyDescent="0.25">
      <c r="C77" t="s">
        <v>330</v>
      </c>
      <c r="E77" t="s">
        <v>308</v>
      </c>
    </row>
    <row r="78" spans="1:14" x14ac:dyDescent="0.25">
      <c r="E78" t="s">
        <v>333</v>
      </c>
    </row>
    <row r="81" spans="1:14" x14ac:dyDescent="0.25">
      <c r="A81" t="s">
        <v>236</v>
      </c>
      <c r="B81" t="s">
        <v>55</v>
      </c>
      <c r="C81" t="s">
        <v>53</v>
      </c>
      <c r="E81" t="s">
        <v>334</v>
      </c>
      <c r="G81" s="2">
        <v>3895.43</v>
      </c>
      <c r="H81" s="2">
        <f>N81-G81-J81-K81-L81-54</f>
        <v>43751.57</v>
      </c>
      <c r="J81" s="2">
        <v>380</v>
      </c>
      <c r="K81" s="2">
        <v>20</v>
      </c>
      <c r="L81" s="2">
        <v>0</v>
      </c>
      <c r="N81" s="2">
        <v>48101</v>
      </c>
    </row>
    <row r="82" spans="1:14" x14ac:dyDescent="0.25">
      <c r="B82" t="s">
        <v>85</v>
      </c>
      <c r="C82" t="s">
        <v>54</v>
      </c>
      <c r="E82" t="s">
        <v>335</v>
      </c>
    </row>
    <row r="83" spans="1:14" x14ac:dyDescent="0.25">
      <c r="C83" t="s">
        <v>330</v>
      </c>
      <c r="E83" t="s">
        <v>336</v>
      </c>
    </row>
    <row r="84" spans="1:14" x14ac:dyDescent="0.25">
      <c r="E84" t="s">
        <v>337</v>
      </c>
    </row>
    <row r="87" spans="1:14" x14ac:dyDescent="0.25">
      <c r="A87" t="s">
        <v>237</v>
      </c>
      <c r="B87" t="s">
        <v>56</v>
      </c>
      <c r="C87" t="s">
        <v>57</v>
      </c>
      <c r="E87" t="s">
        <v>338</v>
      </c>
      <c r="G87" s="2">
        <v>6281.57</v>
      </c>
      <c r="H87" s="2">
        <f>N87-G87-J87-K87-L87-54</f>
        <v>60664.43</v>
      </c>
      <c r="J87" s="2">
        <v>380</v>
      </c>
      <c r="K87" s="2">
        <v>20</v>
      </c>
      <c r="L87" s="2">
        <v>0</v>
      </c>
      <c r="N87" s="2">
        <v>67400</v>
      </c>
    </row>
    <row r="88" spans="1:14" x14ac:dyDescent="0.25">
      <c r="B88" t="s">
        <v>98</v>
      </c>
      <c r="C88" t="s">
        <v>58</v>
      </c>
      <c r="E88" t="s">
        <v>433</v>
      </c>
    </row>
    <row r="89" spans="1:14" x14ac:dyDescent="0.25">
      <c r="C89" t="s">
        <v>330</v>
      </c>
      <c r="E89" t="s">
        <v>434</v>
      </c>
    </row>
    <row r="90" spans="1:14" x14ac:dyDescent="0.25">
      <c r="E90" t="s">
        <v>339</v>
      </c>
    </row>
    <row r="93" spans="1:14" x14ac:dyDescent="0.25">
      <c r="A93" t="s">
        <v>238</v>
      </c>
      <c r="B93" t="s">
        <v>60</v>
      </c>
      <c r="C93" t="s">
        <v>61</v>
      </c>
      <c r="E93" t="s">
        <v>286</v>
      </c>
      <c r="G93" s="2">
        <v>3768.2</v>
      </c>
      <c r="H93" s="2">
        <f>N93-G93-J93-K93-L93-54</f>
        <v>6477.8</v>
      </c>
      <c r="J93" s="2">
        <v>380</v>
      </c>
      <c r="K93" s="2">
        <v>20</v>
      </c>
      <c r="L93" s="2">
        <v>0</v>
      </c>
      <c r="N93" s="2">
        <v>10700</v>
      </c>
    </row>
    <row r="94" spans="1:14" x14ac:dyDescent="0.25">
      <c r="B94" t="s">
        <v>100</v>
      </c>
      <c r="C94" t="s">
        <v>62</v>
      </c>
      <c r="E94" t="s">
        <v>287</v>
      </c>
    </row>
    <row r="95" spans="1:14" x14ac:dyDescent="0.25">
      <c r="C95" t="s">
        <v>330</v>
      </c>
      <c r="E95" t="s">
        <v>288</v>
      </c>
    </row>
    <row r="96" spans="1:14" x14ac:dyDescent="0.25">
      <c r="E96" t="s">
        <v>289</v>
      </c>
    </row>
    <row r="99" spans="1:14" x14ac:dyDescent="0.25">
      <c r="A99" t="s">
        <v>239</v>
      </c>
      <c r="B99" t="s">
        <v>63</v>
      </c>
      <c r="C99" t="s">
        <v>64</v>
      </c>
      <c r="E99" t="s">
        <v>340</v>
      </c>
      <c r="G99" s="2">
        <v>4878.92</v>
      </c>
      <c r="H99" s="2">
        <f>N99-G99-J99-K99-L99-54</f>
        <v>33967.08</v>
      </c>
      <c r="J99" s="2">
        <v>380</v>
      </c>
      <c r="K99" s="2">
        <v>20</v>
      </c>
      <c r="L99" s="2">
        <v>0</v>
      </c>
      <c r="N99" s="2">
        <v>39300</v>
      </c>
    </row>
    <row r="100" spans="1:14" ht="30" x14ac:dyDescent="0.25">
      <c r="B100" s="6" t="s">
        <v>104</v>
      </c>
      <c r="C100" s="6" t="s">
        <v>65</v>
      </c>
      <c r="D100" s="6"/>
      <c r="E100" s="4" t="s">
        <v>341</v>
      </c>
      <c r="F100" s="4"/>
    </row>
    <row r="101" spans="1:14" x14ac:dyDescent="0.25">
      <c r="C101" t="s">
        <v>330</v>
      </c>
      <c r="E101" t="s">
        <v>342</v>
      </c>
    </row>
    <row r="102" spans="1:14" x14ac:dyDescent="0.25">
      <c r="E102" t="s">
        <v>343</v>
      </c>
    </row>
    <row r="105" spans="1:14" x14ac:dyDescent="0.25">
      <c r="A105" t="s">
        <v>240</v>
      </c>
      <c r="B105" t="s">
        <v>66</v>
      </c>
      <c r="C105" t="s">
        <v>67</v>
      </c>
      <c r="E105" t="s">
        <v>291</v>
      </c>
      <c r="G105" s="2">
        <v>9398.43</v>
      </c>
      <c r="H105" s="2">
        <f>N105-G105-J105-K105-L105-54</f>
        <v>61147.57</v>
      </c>
      <c r="J105" s="2">
        <v>380</v>
      </c>
      <c r="K105" s="2">
        <v>20</v>
      </c>
      <c r="L105" s="2">
        <v>0</v>
      </c>
      <c r="N105" s="2">
        <v>71000</v>
      </c>
    </row>
    <row r="106" spans="1:14" x14ac:dyDescent="0.25">
      <c r="B106" t="s">
        <v>105</v>
      </c>
      <c r="C106" t="s">
        <v>68</v>
      </c>
      <c r="E106" t="s">
        <v>292</v>
      </c>
    </row>
    <row r="107" spans="1:14" x14ac:dyDescent="0.25">
      <c r="C107" t="s">
        <v>330</v>
      </c>
      <c r="E107" t="s">
        <v>293</v>
      </c>
    </row>
    <row r="108" spans="1:14" x14ac:dyDescent="0.25">
      <c r="E108" t="s">
        <v>294</v>
      </c>
    </row>
    <row r="111" spans="1:14" x14ac:dyDescent="0.25">
      <c r="A111" t="s">
        <v>241</v>
      </c>
      <c r="B111" t="s">
        <v>69</v>
      </c>
      <c r="C111" t="s">
        <v>23</v>
      </c>
      <c r="E111" t="s">
        <v>301</v>
      </c>
      <c r="G111" s="2">
        <v>1127.1300000000001</v>
      </c>
      <c r="H111" s="2">
        <f>N111-G111-J111-K111-L111-54</f>
        <v>729.86999999999989</v>
      </c>
      <c r="J111" s="2">
        <v>380</v>
      </c>
      <c r="K111" s="2">
        <v>20</v>
      </c>
      <c r="L111" s="2">
        <v>0</v>
      </c>
      <c r="N111" s="2">
        <v>2311</v>
      </c>
    </row>
    <row r="112" spans="1:14" x14ac:dyDescent="0.25">
      <c r="B112" s="12" t="s">
        <v>107</v>
      </c>
      <c r="C112" t="s">
        <v>24</v>
      </c>
      <c r="E112" t="s">
        <v>302</v>
      </c>
    </row>
    <row r="113" spans="1:14" x14ac:dyDescent="0.25">
      <c r="B113" s="12"/>
      <c r="C113" t="s">
        <v>300</v>
      </c>
      <c r="E113" t="s">
        <v>303</v>
      </c>
    </row>
    <row r="114" spans="1:14" x14ac:dyDescent="0.25">
      <c r="E114" t="s">
        <v>304</v>
      </c>
    </row>
    <row r="117" spans="1:14" x14ac:dyDescent="0.25">
      <c r="A117" t="s">
        <v>242</v>
      </c>
      <c r="B117" t="s">
        <v>70</v>
      </c>
      <c r="C117" t="s">
        <v>71</v>
      </c>
      <c r="E117" t="s">
        <v>345</v>
      </c>
      <c r="G117" s="2">
        <v>695.4</v>
      </c>
      <c r="H117" s="2">
        <f>N117-G117-J117-K117-L117-54</f>
        <v>1.1368683772161603E-13</v>
      </c>
      <c r="J117" s="2">
        <v>380</v>
      </c>
      <c r="K117" s="2">
        <v>20</v>
      </c>
      <c r="L117" s="2">
        <v>0</v>
      </c>
      <c r="N117" s="2">
        <v>1149.4000000000001</v>
      </c>
    </row>
    <row r="118" spans="1:14" x14ac:dyDescent="0.25">
      <c r="B118" t="s">
        <v>110</v>
      </c>
      <c r="C118" t="s">
        <v>72</v>
      </c>
      <c r="E118" t="s">
        <v>346</v>
      </c>
    </row>
    <row r="119" spans="1:14" x14ac:dyDescent="0.25">
      <c r="C119" t="s">
        <v>196</v>
      </c>
      <c r="E119" t="s">
        <v>347</v>
      </c>
    </row>
    <row r="120" spans="1:14" x14ac:dyDescent="0.25">
      <c r="C120" t="s">
        <v>344</v>
      </c>
      <c r="E120" t="s">
        <v>348</v>
      </c>
    </row>
    <row r="124" spans="1:14" x14ac:dyDescent="0.25">
      <c r="A124" t="s">
        <v>243</v>
      </c>
      <c r="B124" t="s">
        <v>74</v>
      </c>
      <c r="C124" t="s">
        <v>75</v>
      </c>
      <c r="E124" t="s">
        <v>291</v>
      </c>
      <c r="G124" s="2">
        <v>7412.77</v>
      </c>
      <c r="H124" s="2">
        <f>N124-G124-J124-K124-L124-54</f>
        <v>42233.229999999996</v>
      </c>
      <c r="J124" s="2">
        <v>380</v>
      </c>
      <c r="K124" s="2">
        <v>20</v>
      </c>
      <c r="L124" s="2">
        <v>0</v>
      </c>
      <c r="N124" s="2">
        <v>50100</v>
      </c>
    </row>
    <row r="125" spans="1:14" x14ac:dyDescent="0.25">
      <c r="B125" s="12" t="s">
        <v>114</v>
      </c>
      <c r="C125" t="s">
        <v>76</v>
      </c>
      <c r="E125" t="s">
        <v>292</v>
      </c>
    </row>
    <row r="126" spans="1:14" x14ac:dyDescent="0.25">
      <c r="B126" s="12"/>
      <c r="C126" t="s">
        <v>330</v>
      </c>
      <c r="E126" t="s">
        <v>293</v>
      </c>
    </row>
    <row r="127" spans="1:14" x14ac:dyDescent="0.25">
      <c r="E127" t="s">
        <v>294</v>
      </c>
    </row>
    <row r="130" spans="1:14" x14ac:dyDescent="0.25">
      <c r="A130" t="s">
        <v>244</v>
      </c>
      <c r="B130" t="s">
        <v>78</v>
      </c>
      <c r="C130" t="s">
        <v>349</v>
      </c>
      <c r="E130" t="s">
        <v>351</v>
      </c>
      <c r="G130" s="2">
        <v>4201.38</v>
      </c>
      <c r="H130" s="2">
        <f>N130-G130-J130-K130-L130-54</f>
        <v>65944.62</v>
      </c>
      <c r="J130" s="2">
        <v>380</v>
      </c>
      <c r="K130" s="2">
        <v>20</v>
      </c>
      <c r="L130" s="2">
        <v>0</v>
      </c>
      <c r="N130" s="2">
        <v>70600</v>
      </c>
    </row>
    <row r="131" spans="1:14" x14ac:dyDescent="0.25">
      <c r="B131" t="s">
        <v>197</v>
      </c>
      <c r="C131" t="s">
        <v>79</v>
      </c>
      <c r="E131" t="s">
        <v>352</v>
      </c>
    </row>
    <row r="132" spans="1:14" x14ac:dyDescent="0.25">
      <c r="C132" t="s">
        <v>350</v>
      </c>
      <c r="E132" t="s">
        <v>308</v>
      </c>
    </row>
    <row r="133" spans="1:14" x14ac:dyDescent="0.25">
      <c r="E133" t="s">
        <v>353</v>
      </c>
    </row>
    <row r="136" spans="1:14" x14ac:dyDescent="0.25">
      <c r="A136" t="s">
        <v>245</v>
      </c>
      <c r="B136" t="s">
        <v>80</v>
      </c>
      <c r="C136" t="s">
        <v>81</v>
      </c>
      <c r="E136" t="s">
        <v>331</v>
      </c>
      <c r="G136" s="2">
        <v>1073.8699999999999</v>
      </c>
      <c r="H136" s="2">
        <f>N136-G136-J136-K136-L136-54</f>
        <v>27247.13</v>
      </c>
      <c r="J136" s="2">
        <v>380</v>
      </c>
      <c r="K136" s="2">
        <v>20</v>
      </c>
      <c r="L136" s="2">
        <v>0</v>
      </c>
      <c r="N136" s="2">
        <v>28775</v>
      </c>
    </row>
    <row r="137" spans="1:14" x14ac:dyDescent="0.25">
      <c r="B137" t="s">
        <v>141</v>
      </c>
      <c r="C137" t="s">
        <v>82</v>
      </c>
      <c r="E137" t="s">
        <v>332</v>
      </c>
    </row>
    <row r="138" spans="1:14" x14ac:dyDescent="0.25">
      <c r="C138" t="s">
        <v>350</v>
      </c>
      <c r="E138" t="s">
        <v>308</v>
      </c>
    </row>
    <row r="139" spans="1:14" x14ac:dyDescent="0.25">
      <c r="E139" t="s">
        <v>333</v>
      </c>
    </row>
    <row r="142" spans="1:14" x14ac:dyDescent="0.25">
      <c r="A142" t="s">
        <v>246</v>
      </c>
      <c r="B142" t="s">
        <v>83</v>
      </c>
      <c r="C142" t="s">
        <v>29</v>
      </c>
      <c r="E142" t="s">
        <v>338</v>
      </c>
      <c r="G142" s="2">
        <v>10697.59</v>
      </c>
      <c r="H142" s="2">
        <f>N142-G142-J142-K142-L142-54</f>
        <v>83948.41</v>
      </c>
      <c r="J142" s="2">
        <v>380</v>
      </c>
      <c r="K142" s="2">
        <v>20</v>
      </c>
      <c r="L142" s="2">
        <v>0</v>
      </c>
      <c r="N142" s="2">
        <v>95100</v>
      </c>
    </row>
    <row r="143" spans="1:14" x14ac:dyDescent="0.25">
      <c r="B143" t="s">
        <v>142</v>
      </c>
      <c r="C143" t="s">
        <v>30</v>
      </c>
      <c r="E143" t="s">
        <v>433</v>
      </c>
    </row>
    <row r="144" spans="1:14" x14ac:dyDescent="0.25">
      <c r="C144" t="s">
        <v>310</v>
      </c>
      <c r="E144" t="s">
        <v>434</v>
      </c>
    </row>
    <row r="145" spans="1:14" x14ac:dyDescent="0.25">
      <c r="E145" t="s">
        <v>339</v>
      </c>
    </row>
    <row r="148" spans="1:14" x14ac:dyDescent="0.25">
      <c r="A148" t="s">
        <v>247</v>
      </c>
      <c r="B148" t="s">
        <v>86</v>
      </c>
      <c r="C148" t="s">
        <v>87</v>
      </c>
      <c r="E148" t="s">
        <v>355</v>
      </c>
      <c r="G148" s="2">
        <v>6530.28</v>
      </c>
      <c r="H148" s="2">
        <f>N148-G148-J148-K148-L148-54</f>
        <v>10</v>
      </c>
      <c r="J148" s="2">
        <v>380</v>
      </c>
      <c r="K148" s="2">
        <v>20</v>
      </c>
      <c r="L148" s="2">
        <v>0</v>
      </c>
      <c r="N148" s="2">
        <v>6994.28</v>
      </c>
    </row>
    <row r="149" spans="1:14" x14ac:dyDescent="0.25">
      <c r="B149" s="12" t="s">
        <v>147</v>
      </c>
      <c r="C149" t="s">
        <v>88</v>
      </c>
      <c r="E149" t="s">
        <v>356</v>
      </c>
    </row>
    <row r="150" spans="1:14" x14ac:dyDescent="0.25">
      <c r="B150" s="12"/>
      <c r="C150" t="s">
        <v>354</v>
      </c>
      <c r="E150" t="s">
        <v>357</v>
      </c>
    </row>
    <row r="151" spans="1:14" x14ac:dyDescent="0.25">
      <c r="E151" t="s">
        <v>358</v>
      </c>
    </row>
    <row r="154" spans="1:14" x14ac:dyDescent="0.25">
      <c r="A154" t="s">
        <v>248</v>
      </c>
      <c r="B154" t="s">
        <v>89</v>
      </c>
      <c r="C154" t="s">
        <v>90</v>
      </c>
      <c r="E154" t="s">
        <v>359</v>
      </c>
      <c r="G154" s="2">
        <v>2558.8200000000002</v>
      </c>
      <c r="H154" s="2">
        <f>N154-G154-J154-K154-L154-54</f>
        <v>13087.18</v>
      </c>
      <c r="J154" s="2">
        <v>380</v>
      </c>
      <c r="K154" s="2">
        <v>20</v>
      </c>
      <c r="L154" s="2">
        <v>0</v>
      </c>
      <c r="N154" s="2">
        <v>16100</v>
      </c>
    </row>
    <row r="155" spans="1:14" x14ac:dyDescent="0.25">
      <c r="B155" t="s">
        <v>148</v>
      </c>
      <c r="C155" t="s">
        <v>91</v>
      </c>
      <c r="E155" t="s">
        <v>360</v>
      </c>
    </row>
    <row r="156" spans="1:14" x14ac:dyDescent="0.25">
      <c r="C156" t="s">
        <v>350</v>
      </c>
      <c r="E156" t="s">
        <v>361</v>
      </c>
    </row>
    <row r="157" spans="1:14" x14ac:dyDescent="0.25">
      <c r="E157" t="s">
        <v>362</v>
      </c>
    </row>
    <row r="160" spans="1:14" x14ac:dyDescent="0.25">
      <c r="A160" t="s">
        <v>249</v>
      </c>
      <c r="B160" t="s">
        <v>92</v>
      </c>
      <c r="C160" t="s">
        <v>93</v>
      </c>
      <c r="E160" t="s">
        <v>286</v>
      </c>
      <c r="G160" s="2">
        <v>3637.5</v>
      </c>
      <c r="H160" s="2">
        <f>N160-G160-J160-K160-L160-54</f>
        <v>20208.5</v>
      </c>
      <c r="J160" s="2">
        <v>380</v>
      </c>
      <c r="K160" s="2">
        <v>20</v>
      </c>
      <c r="L160" s="2">
        <v>0</v>
      </c>
      <c r="N160" s="2">
        <v>24300</v>
      </c>
    </row>
    <row r="161" spans="1:14" x14ac:dyDescent="0.25">
      <c r="B161" t="s">
        <v>156</v>
      </c>
      <c r="C161" t="s">
        <v>94</v>
      </c>
      <c r="E161" t="s">
        <v>287</v>
      </c>
    </row>
    <row r="162" spans="1:14" x14ac:dyDescent="0.25">
      <c r="C162" t="s">
        <v>310</v>
      </c>
      <c r="E162" t="s">
        <v>288</v>
      </c>
    </row>
    <row r="163" spans="1:14" x14ac:dyDescent="0.25">
      <c r="E163" t="s">
        <v>289</v>
      </c>
    </row>
    <row r="166" spans="1:14" x14ac:dyDescent="0.25">
      <c r="A166" t="s">
        <v>250</v>
      </c>
      <c r="B166" t="s">
        <v>95</v>
      </c>
      <c r="C166" t="s">
        <v>96</v>
      </c>
      <c r="E166" t="s">
        <v>291</v>
      </c>
      <c r="G166" s="2">
        <v>3206.9</v>
      </c>
      <c r="H166" s="2">
        <f>N166-G166-J166-K166-L166-54</f>
        <v>26439.1</v>
      </c>
      <c r="J166" s="2">
        <v>380</v>
      </c>
      <c r="K166" s="2">
        <v>20</v>
      </c>
      <c r="L166" s="2">
        <v>0</v>
      </c>
      <c r="N166" s="2">
        <v>30100</v>
      </c>
    </row>
    <row r="167" spans="1:14" x14ac:dyDescent="0.25">
      <c r="B167" t="s">
        <v>157</v>
      </c>
      <c r="C167" t="s">
        <v>97</v>
      </c>
      <c r="E167" t="s">
        <v>292</v>
      </c>
    </row>
    <row r="168" spans="1:14" x14ac:dyDescent="0.25">
      <c r="C168" t="s">
        <v>363</v>
      </c>
      <c r="E168" t="s">
        <v>293</v>
      </c>
    </row>
    <row r="169" spans="1:14" x14ac:dyDescent="0.25">
      <c r="E169" t="s">
        <v>294</v>
      </c>
    </row>
    <row r="172" spans="1:14" x14ac:dyDescent="0.25">
      <c r="A172" t="s">
        <v>251</v>
      </c>
      <c r="B172" t="s">
        <v>101</v>
      </c>
      <c r="C172" t="s">
        <v>102</v>
      </c>
      <c r="E172" t="s">
        <v>338</v>
      </c>
      <c r="G172" s="2">
        <v>6874.23</v>
      </c>
      <c r="H172" s="2">
        <f>N172-G172-J172-K172-L172-54</f>
        <v>60671.770000000004</v>
      </c>
      <c r="J172" s="2">
        <v>380</v>
      </c>
      <c r="K172" s="2">
        <v>20</v>
      </c>
      <c r="L172" s="2">
        <v>0</v>
      </c>
      <c r="N172" s="2">
        <v>68000</v>
      </c>
    </row>
    <row r="173" spans="1:14" x14ac:dyDescent="0.25">
      <c r="B173" t="s">
        <v>162</v>
      </c>
      <c r="C173" t="s">
        <v>103</v>
      </c>
      <c r="E173" t="s">
        <v>433</v>
      </c>
    </row>
    <row r="174" spans="1:14" x14ac:dyDescent="0.25">
      <c r="C174" t="s">
        <v>310</v>
      </c>
      <c r="E174" t="s">
        <v>434</v>
      </c>
    </row>
    <row r="175" spans="1:14" x14ac:dyDescent="0.25">
      <c r="E175" t="s">
        <v>339</v>
      </c>
    </row>
    <row r="178" spans="1:14" x14ac:dyDescent="0.25">
      <c r="A178" t="s">
        <v>252</v>
      </c>
      <c r="B178" t="s">
        <v>106</v>
      </c>
      <c r="C178" t="s">
        <v>213</v>
      </c>
      <c r="E178" t="s">
        <v>321</v>
      </c>
      <c r="G178" s="2">
        <v>253.75</v>
      </c>
      <c r="H178" s="2">
        <f>N178-G178-J178-K178-L178-54</f>
        <v>39592.25</v>
      </c>
      <c r="J178" s="2">
        <v>380</v>
      </c>
      <c r="K178" s="2">
        <v>20</v>
      </c>
      <c r="L178" s="2">
        <v>0</v>
      </c>
      <c r="N178" s="2">
        <v>40300</v>
      </c>
    </row>
    <row r="179" spans="1:14" x14ac:dyDescent="0.25">
      <c r="B179" t="s">
        <v>165</v>
      </c>
      <c r="C179" t="s">
        <v>214</v>
      </c>
      <c r="E179" t="s">
        <v>322</v>
      </c>
    </row>
    <row r="180" spans="1:14" x14ac:dyDescent="0.25">
      <c r="C180" t="s">
        <v>310</v>
      </c>
      <c r="E180" t="s">
        <v>323</v>
      </c>
    </row>
    <row r="181" spans="1:14" x14ac:dyDescent="0.25">
      <c r="E181" t="s">
        <v>324</v>
      </c>
    </row>
    <row r="186" spans="1:14" x14ac:dyDescent="0.25">
      <c r="A186" t="s">
        <v>253</v>
      </c>
      <c r="B186" t="s">
        <v>108</v>
      </c>
      <c r="C186" t="s">
        <v>109</v>
      </c>
      <c r="E186" t="s">
        <v>291</v>
      </c>
      <c r="G186" s="2">
        <v>4312.6099999999997</v>
      </c>
      <c r="H186" s="2">
        <f>N186-G186-J186-K186-L186-54</f>
        <v>67033.39</v>
      </c>
      <c r="J186" s="2">
        <v>380</v>
      </c>
      <c r="K186" s="2">
        <v>20</v>
      </c>
      <c r="L186" s="2">
        <v>0</v>
      </c>
      <c r="N186" s="2">
        <v>71800</v>
      </c>
    </row>
    <row r="187" spans="1:14" x14ac:dyDescent="0.25">
      <c r="B187" t="s">
        <v>166</v>
      </c>
      <c r="C187" t="s">
        <v>30</v>
      </c>
      <c r="E187" t="s">
        <v>292</v>
      </c>
    </row>
    <row r="188" spans="1:14" x14ac:dyDescent="0.25">
      <c r="C188" t="s">
        <v>310</v>
      </c>
      <c r="E188" t="s">
        <v>293</v>
      </c>
    </row>
    <row r="189" spans="1:14" x14ac:dyDescent="0.25">
      <c r="E189" t="s">
        <v>294</v>
      </c>
    </row>
    <row r="192" spans="1:14" x14ac:dyDescent="0.25">
      <c r="A192" t="s">
        <v>254</v>
      </c>
      <c r="B192" t="s">
        <v>111</v>
      </c>
      <c r="C192" t="s">
        <v>112</v>
      </c>
      <c r="E192" t="s">
        <v>291</v>
      </c>
      <c r="G192" s="2">
        <v>4280.08</v>
      </c>
      <c r="H192" s="2">
        <f>N192-G192-J192-K192-L192-54</f>
        <v>31665.919999999998</v>
      </c>
      <c r="J192" s="2">
        <v>380</v>
      </c>
      <c r="K192" s="2">
        <v>20</v>
      </c>
      <c r="L192" s="2">
        <v>0</v>
      </c>
      <c r="N192" s="2">
        <v>36400</v>
      </c>
    </row>
    <row r="193" spans="1:14" x14ac:dyDescent="0.25">
      <c r="B193" t="s">
        <v>167</v>
      </c>
      <c r="C193" t="s">
        <v>113</v>
      </c>
      <c r="E193" t="s">
        <v>292</v>
      </c>
    </row>
    <row r="194" spans="1:14" x14ac:dyDescent="0.25">
      <c r="C194" t="s">
        <v>310</v>
      </c>
      <c r="E194" t="s">
        <v>293</v>
      </c>
    </row>
    <row r="195" spans="1:14" x14ac:dyDescent="0.25">
      <c r="E195" t="s">
        <v>294</v>
      </c>
    </row>
    <row r="198" spans="1:14" x14ac:dyDescent="0.25">
      <c r="A198" t="s">
        <v>255</v>
      </c>
      <c r="B198" t="s">
        <v>115</v>
      </c>
      <c r="C198" t="s">
        <v>116</v>
      </c>
      <c r="E198" t="s">
        <v>365</v>
      </c>
      <c r="G198" s="2">
        <v>442.82</v>
      </c>
      <c r="H198" s="2">
        <f>N198-G198-J198-K198-L198-54</f>
        <v>353.18000000000006</v>
      </c>
      <c r="J198" s="2">
        <v>380</v>
      </c>
      <c r="K198" s="2">
        <v>20</v>
      </c>
      <c r="L198" s="2">
        <v>0</v>
      </c>
      <c r="N198" s="2">
        <v>1250</v>
      </c>
    </row>
    <row r="199" spans="1:14" x14ac:dyDescent="0.25">
      <c r="B199" t="s">
        <v>184</v>
      </c>
      <c r="C199" t="s">
        <v>117</v>
      </c>
      <c r="E199" t="s">
        <v>366</v>
      </c>
    </row>
    <row r="200" spans="1:14" x14ac:dyDescent="0.25">
      <c r="C200" t="s">
        <v>364</v>
      </c>
      <c r="E200" t="s">
        <v>367</v>
      </c>
    </row>
    <row r="201" spans="1:14" x14ac:dyDescent="0.25">
      <c r="E201" t="s">
        <v>368</v>
      </c>
    </row>
    <row r="204" spans="1:14" x14ac:dyDescent="0.25">
      <c r="A204" t="s">
        <v>256</v>
      </c>
      <c r="B204" t="s">
        <v>118</v>
      </c>
      <c r="C204" t="s">
        <v>369</v>
      </c>
      <c r="E204" t="s">
        <v>331</v>
      </c>
      <c r="G204" s="2">
        <v>7403.25</v>
      </c>
      <c r="H204" s="2">
        <f>N204-G204-J204-K204-L204-54</f>
        <v>22144.74</v>
      </c>
      <c r="J204" s="2">
        <v>380</v>
      </c>
      <c r="K204" s="2">
        <v>20</v>
      </c>
      <c r="L204" s="2">
        <v>0</v>
      </c>
      <c r="N204" s="2">
        <v>30001.99</v>
      </c>
    </row>
    <row r="205" spans="1:14" x14ac:dyDescent="0.25">
      <c r="B205" t="s">
        <v>192</v>
      </c>
      <c r="C205" t="s">
        <v>119</v>
      </c>
      <c r="E205" t="s">
        <v>332</v>
      </c>
    </row>
    <row r="206" spans="1:14" x14ac:dyDescent="0.25">
      <c r="C206" t="s">
        <v>370</v>
      </c>
      <c r="E206" t="s">
        <v>308</v>
      </c>
    </row>
    <row r="207" spans="1:14" x14ac:dyDescent="0.25">
      <c r="E207" t="s">
        <v>333</v>
      </c>
    </row>
    <row r="210" spans="1:14" x14ac:dyDescent="0.25">
      <c r="A210" t="s">
        <v>257</v>
      </c>
      <c r="B210" t="s">
        <v>121</v>
      </c>
      <c r="C210" t="s">
        <v>122</v>
      </c>
      <c r="E210" t="s">
        <v>311</v>
      </c>
      <c r="G210" s="2">
        <v>541.92999999999995</v>
      </c>
      <c r="H210" s="2">
        <f>N210-G210-J210-K210-L210-54</f>
        <v>4014.0699999999997</v>
      </c>
      <c r="J210" s="2">
        <v>380</v>
      </c>
      <c r="K210" s="2">
        <v>20</v>
      </c>
      <c r="L210" s="2">
        <v>0</v>
      </c>
      <c r="N210" s="2">
        <v>5010</v>
      </c>
    </row>
    <row r="211" spans="1:14" x14ac:dyDescent="0.25">
      <c r="B211" s="12" t="s">
        <v>198</v>
      </c>
      <c r="C211" t="s">
        <v>123</v>
      </c>
      <c r="E211" t="s">
        <v>312</v>
      </c>
    </row>
    <row r="212" spans="1:14" x14ac:dyDescent="0.25">
      <c r="B212" s="12"/>
      <c r="C212" t="s">
        <v>24</v>
      </c>
      <c r="E212" t="s">
        <v>313</v>
      </c>
    </row>
    <row r="213" spans="1:14" x14ac:dyDescent="0.25">
      <c r="C213" t="s">
        <v>300</v>
      </c>
      <c r="E213" t="s">
        <v>314</v>
      </c>
    </row>
    <row r="216" spans="1:14" x14ac:dyDescent="0.25">
      <c r="A216" t="s">
        <v>258</v>
      </c>
      <c r="B216" t="s">
        <v>128</v>
      </c>
      <c r="C216" t="s">
        <v>129</v>
      </c>
      <c r="E216" t="s">
        <v>372</v>
      </c>
      <c r="G216" s="2">
        <v>3189.3</v>
      </c>
      <c r="H216" s="2">
        <f>N216-G216-J216-K216-L216-54</f>
        <v>11556.7</v>
      </c>
      <c r="J216" s="2">
        <v>380</v>
      </c>
      <c r="K216" s="2">
        <v>20</v>
      </c>
      <c r="L216" s="2">
        <v>0</v>
      </c>
      <c r="N216" s="2">
        <v>15200</v>
      </c>
    </row>
    <row r="217" spans="1:14" x14ac:dyDescent="0.25">
      <c r="B217" s="12" t="s">
        <v>120</v>
      </c>
      <c r="C217" t="s">
        <v>130</v>
      </c>
      <c r="E217" t="s">
        <v>373</v>
      </c>
    </row>
    <row r="218" spans="1:14" x14ac:dyDescent="0.25">
      <c r="B218" s="12"/>
      <c r="C218" t="s">
        <v>371</v>
      </c>
      <c r="E218" t="s">
        <v>374</v>
      </c>
    </row>
    <row r="219" spans="1:14" x14ac:dyDescent="0.25">
      <c r="E219" t="s">
        <v>375</v>
      </c>
    </row>
    <row r="222" spans="1:14" x14ac:dyDescent="0.25">
      <c r="A222" t="s">
        <v>259</v>
      </c>
      <c r="B222" t="s">
        <v>135</v>
      </c>
      <c r="C222" t="s">
        <v>136</v>
      </c>
      <c r="E222" t="s">
        <v>376</v>
      </c>
      <c r="G222" s="2">
        <v>14278.6</v>
      </c>
      <c r="H222" s="2">
        <f>N222-G222-J222-K222-L222-54</f>
        <v>112267.4</v>
      </c>
      <c r="J222" s="2">
        <v>380</v>
      </c>
      <c r="K222" s="2">
        <v>20</v>
      </c>
      <c r="L222" s="2">
        <v>0</v>
      </c>
      <c r="N222" s="2">
        <v>127000</v>
      </c>
    </row>
    <row r="223" spans="1:14" x14ac:dyDescent="0.25">
      <c r="B223" t="s">
        <v>126</v>
      </c>
      <c r="C223" t="s">
        <v>137</v>
      </c>
      <c r="E223" t="s">
        <v>377</v>
      </c>
    </row>
    <row r="224" spans="1:14" x14ac:dyDescent="0.25">
      <c r="C224" t="s">
        <v>371</v>
      </c>
      <c r="E224" t="s">
        <v>342</v>
      </c>
    </row>
    <row r="225" spans="1:14" x14ac:dyDescent="0.25">
      <c r="E225" t="s">
        <v>378</v>
      </c>
    </row>
    <row r="228" spans="1:14" x14ac:dyDescent="0.25">
      <c r="A228" t="s">
        <v>260</v>
      </c>
      <c r="B228" t="s">
        <v>138</v>
      </c>
      <c r="C228" t="s">
        <v>139</v>
      </c>
      <c r="E228" t="s">
        <v>379</v>
      </c>
      <c r="G228" s="2">
        <v>1286.97</v>
      </c>
      <c r="H228" s="2">
        <f>N228-G228-J228-K228-L228-54</f>
        <v>40</v>
      </c>
      <c r="J228" s="2">
        <v>380</v>
      </c>
      <c r="K228" s="2">
        <v>20</v>
      </c>
      <c r="L228" s="2">
        <v>0</v>
      </c>
      <c r="N228" s="2">
        <v>1780.97</v>
      </c>
    </row>
    <row r="229" spans="1:14" x14ac:dyDescent="0.25">
      <c r="B229" t="s">
        <v>127</v>
      </c>
      <c r="C229" t="s">
        <v>140</v>
      </c>
      <c r="E229" t="s">
        <v>380</v>
      </c>
    </row>
    <row r="230" spans="1:14" x14ac:dyDescent="0.25">
      <c r="C230" t="s">
        <v>371</v>
      </c>
      <c r="E230" t="s">
        <v>381</v>
      </c>
    </row>
    <row r="231" spans="1:14" x14ac:dyDescent="0.25">
      <c r="E231" t="s">
        <v>382</v>
      </c>
    </row>
    <row r="234" spans="1:14" x14ac:dyDescent="0.25">
      <c r="A234" t="s">
        <v>261</v>
      </c>
      <c r="B234" t="s">
        <v>143</v>
      </c>
      <c r="C234" t="s">
        <v>144</v>
      </c>
      <c r="E234" t="s">
        <v>384</v>
      </c>
      <c r="G234" s="2">
        <v>1016.34</v>
      </c>
      <c r="H234" s="2">
        <f>N234-G234-J234-K234-L234-54</f>
        <v>769.65999999999985</v>
      </c>
      <c r="J234" s="2">
        <v>380</v>
      </c>
      <c r="K234" s="2">
        <v>20</v>
      </c>
      <c r="L234" s="2">
        <v>0</v>
      </c>
      <c r="N234" s="2">
        <v>2240</v>
      </c>
    </row>
    <row r="235" spans="1:14" x14ac:dyDescent="0.25">
      <c r="B235" t="s">
        <v>131</v>
      </c>
      <c r="C235" t="s">
        <v>145</v>
      </c>
      <c r="E235" t="s">
        <v>385</v>
      </c>
    </row>
    <row r="236" spans="1:14" x14ac:dyDescent="0.25">
      <c r="C236" t="s">
        <v>146</v>
      </c>
      <c r="E236" t="s">
        <v>386</v>
      </c>
    </row>
    <row r="237" spans="1:14" x14ac:dyDescent="0.25">
      <c r="C237" t="s">
        <v>383</v>
      </c>
      <c r="E237" t="s">
        <v>387</v>
      </c>
    </row>
    <row r="240" spans="1:14" x14ac:dyDescent="0.25">
      <c r="A240" t="s">
        <v>262</v>
      </c>
      <c r="B240" t="s">
        <v>153</v>
      </c>
      <c r="C240" t="s">
        <v>150</v>
      </c>
      <c r="E240" t="s">
        <v>389</v>
      </c>
      <c r="G240" s="2">
        <v>1804.29</v>
      </c>
      <c r="H240" s="2">
        <f>N240-G240-J240-K240-L240-54</f>
        <v>170</v>
      </c>
      <c r="J240" s="2">
        <v>380</v>
      </c>
      <c r="K240" s="2">
        <v>20</v>
      </c>
      <c r="L240" s="2">
        <v>0</v>
      </c>
      <c r="N240" s="2">
        <v>2428.29</v>
      </c>
    </row>
    <row r="241" spans="1:14" x14ac:dyDescent="0.25">
      <c r="B241" t="s">
        <v>201</v>
      </c>
      <c r="C241" t="s">
        <v>151</v>
      </c>
      <c r="E241" t="s">
        <v>390</v>
      </c>
    </row>
    <row r="242" spans="1:14" x14ac:dyDescent="0.25">
      <c r="C242" t="s">
        <v>388</v>
      </c>
      <c r="E242" t="s">
        <v>361</v>
      </c>
    </row>
    <row r="243" spans="1:14" x14ac:dyDescent="0.25">
      <c r="E243" t="s">
        <v>391</v>
      </c>
    </row>
    <row r="248" spans="1:14" x14ac:dyDescent="0.25">
      <c r="A248" t="s">
        <v>263</v>
      </c>
      <c r="B248" t="s">
        <v>154</v>
      </c>
      <c r="C248" t="s">
        <v>155</v>
      </c>
      <c r="E248" t="s">
        <v>389</v>
      </c>
      <c r="G248" s="2">
        <v>1210.48</v>
      </c>
      <c r="H248" s="2">
        <f>N248-G248-J248-K248-L248-54</f>
        <v>295.52</v>
      </c>
      <c r="J248" s="2">
        <v>380</v>
      </c>
      <c r="K248" s="2">
        <v>20</v>
      </c>
      <c r="L248" s="2">
        <v>0</v>
      </c>
      <c r="N248" s="2">
        <v>1960</v>
      </c>
    </row>
    <row r="249" spans="1:14" x14ac:dyDescent="0.25">
      <c r="B249" s="12" t="s">
        <v>202</v>
      </c>
      <c r="C249" t="s">
        <v>9</v>
      </c>
      <c r="E249" t="s">
        <v>390</v>
      </c>
    </row>
    <row r="250" spans="1:14" x14ac:dyDescent="0.25">
      <c r="B250" s="12"/>
      <c r="C250" t="s">
        <v>295</v>
      </c>
      <c r="E250" t="s">
        <v>361</v>
      </c>
    </row>
    <row r="251" spans="1:14" x14ac:dyDescent="0.25">
      <c r="E251" t="s">
        <v>391</v>
      </c>
    </row>
    <row r="254" spans="1:14" x14ac:dyDescent="0.25">
      <c r="A254" t="s">
        <v>264</v>
      </c>
      <c r="B254" t="s">
        <v>163</v>
      </c>
      <c r="C254" t="s">
        <v>275</v>
      </c>
      <c r="E254" t="s">
        <v>393</v>
      </c>
      <c r="G254" s="2">
        <v>3820.17</v>
      </c>
      <c r="H254" s="2">
        <f>N254-G254-J254-K254-L254-54</f>
        <v>6525.83</v>
      </c>
      <c r="J254" s="2">
        <v>380</v>
      </c>
      <c r="K254" s="2">
        <v>20</v>
      </c>
      <c r="L254" s="2">
        <v>0</v>
      </c>
      <c r="N254" s="2">
        <v>10800</v>
      </c>
    </row>
    <row r="255" spans="1:14" x14ac:dyDescent="0.25">
      <c r="B255" t="s">
        <v>205</v>
      </c>
      <c r="C255" t="s">
        <v>276</v>
      </c>
      <c r="E255" t="s">
        <v>394</v>
      </c>
    </row>
    <row r="256" spans="1:14" x14ac:dyDescent="0.25">
      <c r="C256" t="s">
        <v>392</v>
      </c>
      <c r="E256" t="s">
        <v>336</v>
      </c>
    </row>
    <row r="257" spans="1:14" x14ac:dyDescent="0.25">
      <c r="E257" t="s">
        <v>395</v>
      </c>
    </row>
    <row r="260" spans="1:14" x14ac:dyDescent="0.25">
      <c r="A260" t="s">
        <v>265</v>
      </c>
      <c r="B260" t="s">
        <v>164</v>
      </c>
      <c r="C260" t="s">
        <v>47</v>
      </c>
      <c r="E260" t="s">
        <v>326</v>
      </c>
      <c r="G260" s="2">
        <v>307.47000000000003</v>
      </c>
      <c r="H260" s="2">
        <f>N260-G260-J260-K260-L260-54</f>
        <v>30</v>
      </c>
      <c r="J260" s="2">
        <v>380</v>
      </c>
      <c r="K260" s="2">
        <v>20</v>
      </c>
      <c r="L260" s="2">
        <v>0</v>
      </c>
      <c r="N260" s="2">
        <v>791.47</v>
      </c>
    </row>
    <row r="261" spans="1:14" x14ac:dyDescent="0.25">
      <c r="B261" s="12" t="s">
        <v>206</v>
      </c>
      <c r="C261" t="s">
        <v>48</v>
      </c>
      <c r="E261" t="s">
        <v>327</v>
      </c>
    </row>
    <row r="262" spans="1:14" x14ac:dyDescent="0.25">
      <c r="B262" s="12"/>
      <c r="C262" t="s">
        <v>325</v>
      </c>
      <c r="E262" t="s">
        <v>328</v>
      </c>
    </row>
    <row r="263" spans="1:14" x14ac:dyDescent="0.25">
      <c r="E263" t="s">
        <v>329</v>
      </c>
    </row>
    <row r="266" spans="1:14" x14ac:dyDescent="0.25">
      <c r="A266" t="s">
        <v>266</v>
      </c>
      <c r="B266" t="s">
        <v>168</v>
      </c>
      <c r="C266" t="s">
        <v>169</v>
      </c>
      <c r="E266" t="s">
        <v>286</v>
      </c>
      <c r="G266" s="2">
        <v>575.66</v>
      </c>
      <c r="H266" s="2">
        <f>N266-G266-J266-K266-L266-54</f>
        <v>20870.34</v>
      </c>
      <c r="J266" s="2">
        <v>380</v>
      </c>
      <c r="K266" s="2">
        <v>20</v>
      </c>
      <c r="L266" s="2">
        <v>0</v>
      </c>
      <c r="N266" s="2">
        <v>21900</v>
      </c>
    </row>
    <row r="267" spans="1:14" x14ac:dyDescent="0.25">
      <c r="B267" s="12" t="s">
        <v>207</v>
      </c>
      <c r="C267" t="s">
        <v>170</v>
      </c>
      <c r="E267" t="s">
        <v>287</v>
      </c>
    </row>
    <row r="268" spans="1:14" x14ac:dyDescent="0.25">
      <c r="B268" s="12"/>
      <c r="C268" t="s">
        <v>171</v>
      </c>
      <c r="E268" t="s">
        <v>288</v>
      </c>
    </row>
    <row r="269" spans="1:14" x14ac:dyDescent="0.25">
      <c r="C269" t="s">
        <v>396</v>
      </c>
      <c r="E269" t="s">
        <v>289</v>
      </c>
    </row>
    <row r="272" spans="1:14" x14ac:dyDescent="0.25">
      <c r="A272" t="s">
        <v>267</v>
      </c>
      <c r="B272" t="s">
        <v>172</v>
      </c>
      <c r="C272" t="s">
        <v>173</v>
      </c>
      <c r="E272" t="s">
        <v>398</v>
      </c>
      <c r="G272" s="2">
        <v>4218.08</v>
      </c>
      <c r="H272" s="2">
        <f>N272-G272-J272-K272-L272-54</f>
        <v>0</v>
      </c>
      <c r="J272" s="2">
        <v>380</v>
      </c>
      <c r="K272" s="2">
        <v>20</v>
      </c>
      <c r="L272" s="2">
        <v>0</v>
      </c>
      <c r="N272" s="2">
        <v>4672.08</v>
      </c>
    </row>
    <row r="273" spans="1:14" x14ac:dyDescent="0.25">
      <c r="B273" s="12" t="s">
        <v>208</v>
      </c>
      <c r="C273" t="s">
        <v>174</v>
      </c>
      <c r="E273" t="s">
        <v>399</v>
      </c>
    </row>
    <row r="274" spans="1:14" x14ac:dyDescent="0.25">
      <c r="B274" s="12"/>
      <c r="C274" t="s">
        <v>175</v>
      </c>
      <c r="E274" t="s">
        <v>400</v>
      </c>
    </row>
    <row r="275" spans="1:14" x14ac:dyDescent="0.25">
      <c r="C275" t="s">
        <v>397</v>
      </c>
      <c r="E275" t="s">
        <v>401</v>
      </c>
    </row>
    <row r="278" spans="1:14" x14ac:dyDescent="0.25">
      <c r="A278" t="s">
        <v>268</v>
      </c>
      <c r="B278" t="s">
        <v>176</v>
      </c>
      <c r="C278" t="s">
        <v>177</v>
      </c>
      <c r="E278" t="s">
        <v>402</v>
      </c>
      <c r="G278" s="2">
        <v>273.13</v>
      </c>
      <c r="H278" s="2">
        <f>N278-G278-J278-K278-L278-54</f>
        <v>54</v>
      </c>
      <c r="J278" s="2">
        <v>380</v>
      </c>
      <c r="K278" s="2">
        <v>20</v>
      </c>
      <c r="L278" s="2">
        <v>0</v>
      </c>
      <c r="N278" s="2">
        <v>781.13</v>
      </c>
    </row>
    <row r="279" spans="1:14" x14ac:dyDescent="0.25">
      <c r="B279" t="s">
        <v>209</v>
      </c>
      <c r="C279" t="s">
        <v>178</v>
      </c>
      <c r="E279" t="s">
        <v>403</v>
      </c>
    </row>
    <row r="280" spans="1:14" x14ac:dyDescent="0.25">
      <c r="C280" t="s">
        <v>179</v>
      </c>
      <c r="E280" t="s">
        <v>381</v>
      </c>
    </row>
    <row r="281" spans="1:14" x14ac:dyDescent="0.25">
      <c r="C281" t="s">
        <v>371</v>
      </c>
      <c r="E281" t="s">
        <v>404</v>
      </c>
    </row>
    <row r="284" spans="1:14" x14ac:dyDescent="0.25">
      <c r="A284" t="s">
        <v>269</v>
      </c>
      <c r="B284" t="s">
        <v>180</v>
      </c>
      <c r="C284" t="s">
        <v>181</v>
      </c>
      <c r="E284" t="s">
        <v>405</v>
      </c>
      <c r="G284" s="2">
        <v>269.26</v>
      </c>
      <c r="H284" s="2">
        <f>N284-G284-J284-K284-L284-54</f>
        <v>0</v>
      </c>
      <c r="J284" s="2">
        <v>380</v>
      </c>
      <c r="K284" s="2">
        <v>20</v>
      </c>
      <c r="L284" s="2">
        <v>0</v>
      </c>
      <c r="N284" s="2">
        <v>723.26</v>
      </c>
    </row>
    <row r="285" spans="1:14" x14ac:dyDescent="0.25">
      <c r="B285" t="s">
        <v>210</v>
      </c>
      <c r="C285" t="s">
        <v>182</v>
      </c>
      <c r="E285" t="s">
        <v>406</v>
      </c>
    </row>
    <row r="286" spans="1:14" x14ac:dyDescent="0.25">
      <c r="C286" t="s">
        <v>371</v>
      </c>
      <c r="E286" t="s">
        <v>374</v>
      </c>
    </row>
    <row r="287" spans="1:14" x14ac:dyDescent="0.25">
      <c r="E287" t="s">
        <v>407</v>
      </c>
    </row>
    <row r="290" spans="1:14" x14ac:dyDescent="0.25">
      <c r="A290" t="s">
        <v>270</v>
      </c>
      <c r="B290" t="s">
        <v>183</v>
      </c>
      <c r="C290" t="s">
        <v>169</v>
      </c>
      <c r="E290" t="s">
        <v>286</v>
      </c>
      <c r="G290" s="2">
        <v>499.04</v>
      </c>
      <c r="H290" s="2">
        <f>N290-G290-J290-K290-L290-54</f>
        <v>50346.96</v>
      </c>
      <c r="J290" s="2">
        <v>380</v>
      </c>
      <c r="K290" s="2">
        <v>20</v>
      </c>
      <c r="L290" s="2">
        <v>0</v>
      </c>
      <c r="N290" s="2">
        <v>51300</v>
      </c>
    </row>
    <row r="291" spans="1:14" x14ac:dyDescent="0.25">
      <c r="B291" s="12" t="s">
        <v>124</v>
      </c>
      <c r="C291" t="s">
        <v>170</v>
      </c>
      <c r="E291" t="s">
        <v>287</v>
      </c>
    </row>
    <row r="292" spans="1:14" x14ac:dyDescent="0.25">
      <c r="B292" s="12"/>
      <c r="C292" t="s">
        <v>171</v>
      </c>
      <c r="E292" t="s">
        <v>288</v>
      </c>
    </row>
    <row r="293" spans="1:14" x14ac:dyDescent="0.25">
      <c r="C293" t="s">
        <v>396</v>
      </c>
      <c r="E293" t="s">
        <v>289</v>
      </c>
    </row>
    <row r="296" spans="1:14" x14ac:dyDescent="0.25">
      <c r="A296" t="s">
        <v>271</v>
      </c>
      <c r="B296" t="s">
        <v>185</v>
      </c>
      <c r="C296" t="s">
        <v>186</v>
      </c>
      <c r="E296" t="s">
        <v>409</v>
      </c>
      <c r="G296" s="2">
        <v>293.08999999999997</v>
      </c>
      <c r="H296" s="2">
        <f>N296-G296-J296-K296-L296-54</f>
        <v>5.6843418860808015E-14</v>
      </c>
      <c r="J296" s="2">
        <v>380</v>
      </c>
      <c r="K296" s="2">
        <v>20</v>
      </c>
      <c r="L296" s="2">
        <v>0</v>
      </c>
      <c r="N296" s="2">
        <v>747.09</v>
      </c>
    </row>
    <row r="297" spans="1:14" ht="15" customHeight="1" x14ac:dyDescent="0.25">
      <c r="B297" s="13" t="s">
        <v>211</v>
      </c>
      <c r="C297" t="s">
        <v>187</v>
      </c>
      <c r="E297" t="s">
        <v>410</v>
      </c>
    </row>
    <row r="298" spans="1:14" x14ac:dyDescent="0.25">
      <c r="B298" s="13"/>
      <c r="C298" t="s">
        <v>408</v>
      </c>
      <c r="E298" t="s">
        <v>411</v>
      </c>
    </row>
    <row r="299" spans="1:14" x14ac:dyDescent="0.25">
      <c r="B299" s="13"/>
      <c r="E299" t="s">
        <v>412</v>
      </c>
    </row>
    <row r="300" spans="1:14" x14ac:dyDescent="0.25">
      <c r="B300" s="7"/>
    </row>
    <row r="302" spans="1:14" x14ac:dyDescent="0.25">
      <c r="A302" t="s">
        <v>272</v>
      </c>
      <c r="B302" t="s">
        <v>188</v>
      </c>
      <c r="C302" t="s">
        <v>189</v>
      </c>
      <c r="E302" t="s">
        <v>414</v>
      </c>
      <c r="G302" s="2">
        <v>3650.55</v>
      </c>
      <c r="H302" s="2">
        <f>N302-G302-J302-K302-L302-54</f>
        <v>35595.449999999997</v>
      </c>
      <c r="J302" s="2">
        <v>380</v>
      </c>
      <c r="K302" s="2">
        <v>20</v>
      </c>
      <c r="L302" s="2">
        <v>0</v>
      </c>
      <c r="N302" s="2">
        <v>39700</v>
      </c>
    </row>
    <row r="303" spans="1:14" ht="15" customHeight="1" x14ac:dyDescent="0.25">
      <c r="B303" s="12" t="s">
        <v>212</v>
      </c>
      <c r="C303" t="s">
        <v>190</v>
      </c>
      <c r="E303" t="s">
        <v>415</v>
      </c>
    </row>
    <row r="304" spans="1:14" x14ac:dyDescent="0.25">
      <c r="B304" s="12"/>
      <c r="C304" t="s">
        <v>191</v>
      </c>
      <c r="E304" t="s">
        <v>313</v>
      </c>
    </row>
    <row r="305" spans="1:14" x14ac:dyDescent="0.25">
      <c r="B305" s="12"/>
      <c r="C305" t="s">
        <v>413</v>
      </c>
      <c r="E305" t="s">
        <v>416</v>
      </c>
    </row>
    <row r="306" spans="1:14" x14ac:dyDescent="0.25">
      <c r="B306" s="5"/>
    </row>
    <row r="310" spans="1:14" x14ac:dyDescent="0.25">
      <c r="A310" t="s">
        <v>223</v>
      </c>
      <c r="B310" t="s">
        <v>158</v>
      </c>
      <c r="C310" t="s">
        <v>159</v>
      </c>
      <c r="E310" t="s">
        <v>417</v>
      </c>
      <c r="G310" s="2">
        <v>641.13</v>
      </c>
      <c r="H310" s="2">
        <f>N310-G310-J310-K310-L310-54</f>
        <v>40.000000000000114</v>
      </c>
      <c r="J310" s="2">
        <v>380</v>
      </c>
      <c r="K310" s="2">
        <v>20</v>
      </c>
      <c r="L310" s="2">
        <v>0</v>
      </c>
      <c r="N310" s="2">
        <v>1135.1300000000001</v>
      </c>
    </row>
    <row r="311" spans="1:14" x14ac:dyDescent="0.25">
      <c r="B311" t="s">
        <v>203</v>
      </c>
      <c r="C311" t="s">
        <v>160</v>
      </c>
      <c r="E311" t="s">
        <v>418</v>
      </c>
    </row>
    <row r="312" spans="1:14" x14ac:dyDescent="0.25">
      <c r="C312" t="s">
        <v>371</v>
      </c>
      <c r="E312" t="s">
        <v>419</v>
      </c>
    </row>
    <row r="313" spans="1:14" x14ac:dyDescent="0.25">
      <c r="E313" t="s">
        <v>420</v>
      </c>
    </row>
    <row r="316" spans="1:14" x14ac:dyDescent="0.25">
      <c r="A316" t="s">
        <v>221</v>
      </c>
      <c r="B316" t="s">
        <v>36</v>
      </c>
      <c r="C316" t="s">
        <v>37</v>
      </c>
      <c r="E316" t="s">
        <v>301</v>
      </c>
      <c r="G316" s="2">
        <v>909.23</v>
      </c>
      <c r="H316" s="2">
        <f>N316-G316-J316-K316-L316-54</f>
        <v>0</v>
      </c>
      <c r="J316" s="2">
        <v>380</v>
      </c>
      <c r="K316" s="2">
        <v>20</v>
      </c>
      <c r="L316" s="2">
        <v>0</v>
      </c>
      <c r="N316" s="2">
        <v>1363.23</v>
      </c>
    </row>
    <row r="317" spans="1:14" x14ac:dyDescent="0.25">
      <c r="B317" s="12" t="s">
        <v>44</v>
      </c>
      <c r="C317" t="s">
        <v>38</v>
      </c>
      <c r="E317" t="s">
        <v>302</v>
      </c>
    </row>
    <row r="318" spans="1:14" x14ac:dyDescent="0.25">
      <c r="B318" s="12"/>
      <c r="C318" t="s">
        <v>421</v>
      </c>
      <c r="E318" t="s">
        <v>303</v>
      </c>
    </row>
    <row r="319" spans="1:14" x14ac:dyDescent="0.25">
      <c r="E319" t="s">
        <v>304</v>
      </c>
    </row>
    <row r="322" spans="1:14" x14ac:dyDescent="0.25">
      <c r="A322" t="s">
        <v>222</v>
      </c>
      <c r="B322" t="s">
        <v>161</v>
      </c>
      <c r="C322" t="s">
        <v>422</v>
      </c>
      <c r="E322" t="s">
        <v>417</v>
      </c>
      <c r="G322" s="2">
        <v>942.11</v>
      </c>
      <c r="H322" s="9">
        <f>N322-G322-J322-K322-L322-54</f>
        <v>-1.1368683772161603E-13</v>
      </c>
      <c r="I322" s="9"/>
      <c r="J322" s="2">
        <v>380</v>
      </c>
      <c r="K322" s="2">
        <v>20</v>
      </c>
      <c r="L322" s="2">
        <v>0</v>
      </c>
      <c r="N322" s="2">
        <v>1396.11</v>
      </c>
    </row>
    <row r="323" spans="1:14" x14ac:dyDescent="0.25">
      <c r="B323" t="s">
        <v>204</v>
      </c>
      <c r="C323" t="s">
        <v>119</v>
      </c>
      <c r="E323" t="s">
        <v>418</v>
      </c>
    </row>
    <row r="324" spans="1:14" x14ac:dyDescent="0.25">
      <c r="C324" t="s">
        <v>370</v>
      </c>
      <c r="E324" t="s">
        <v>419</v>
      </c>
    </row>
    <row r="325" spans="1:14" x14ac:dyDescent="0.25">
      <c r="E325" t="s">
        <v>420</v>
      </c>
    </row>
    <row r="328" spans="1:14" x14ac:dyDescent="0.25">
      <c r="A328" s="8" t="s">
        <v>215</v>
      </c>
      <c r="B328" s="8" t="s">
        <v>1</v>
      </c>
      <c r="C328" t="s">
        <v>2</v>
      </c>
      <c r="E328" t="s">
        <v>345</v>
      </c>
      <c r="G328" s="2">
        <v>1573.65</v>
      </c>
      <c r="H328" s="2">
        <f>N328-G328-J328-K328-L328-27</f>
        <v>0</v>
      </c>
      <c r="J328" s="2">
        <v>0</v>
      </c>
      <c r="K328" s="2">
        <v>20</v>
      </c>
      <c r="L328" s="2">
        <v>0</v>
      </c>
      <c r="N328" s="2">
        <v>1620.65</v>
      </c>
    </row>
    <row r="329" spans="1:14" x14ac:dyDescent="0.25">
      <c r="B329" s="12" t="s">
        <v>15</v>
      </c>
      <c r="C329" t="s">
        <v>3</v>
      </c>
      <c r="E329" t="s">
        <v>346</v>
      </c>
    </row>
    <row r="330" spans="1:14" x14ac:dyDescent="0.25">
      <c r="B330" s="12"/>
      <c r="C330" t="s">
        <v>295</v>
      </c>
      <c r="E330" t="s">
        <v>347</v>
      </c>
    </row>
    <row r="331" spans="1:14" x14ac:dyDescent="0.25">
      <c r="E331" t="s">
        <v>348</v>
      </c>
    </row>
    <row r="334" spans="1:14" x14ac:dyDescent="0.25">
      <c r="A334" s="8" t="s">
        <v>216</v>
      </c>
      <c r="B334" s="8" t="s">
        <v>18</v>
      </c>
      <c r="C334" t="s">
        <v>19</v>
      </c>
      <c r="E334" t="s">
        <v>372</v>
      </c>
      <c r="G334" s="2">
        <v>2809.21</v>
      </c>
      <c r="H334" s="2">
        <f>N334-G334-J334-K334-L334-27</f>
        <v>0</v>
      </c>
      <c r="J334" s="2">
        <v>0</v>
      </c>
      <c r="K334" s="2">
        <v>20</v>
      </c>
      <c r="L334" s="2">
        <v>0</v>
      </c>
      <c r="N334" s="2">
        <v>2856.21</v>
      </c>
    </row>
    <row r="335" spans="1:14" x14ac:dyDescent="0.25">
      <c r="B335" t="s">
        <v>7</v>
      </c>
      <c r="C335" t="s">
        <v>20</v>
      </c>
      <c r="E335" t="s">
        <v>373</v>
      </c>
    </row>
    <row r="336" spans="1:14" x14ac:dyDescent="0.25">
      <c r="C336" t="s">
        <v>423</v>
      </c>
      <c r="E336" t="s">
        <v>374</v>
      </c>
    </row>
    <row r="337" spans="1:14" x14ac:dyDescent="0.25">
      <c r="E337" t="s">
        <v>375</v>
      </c>
    </row>
    <row r="340" spans="1:14" x14ac:dyDescent="0.25">
      <c r="A340" s="8" t="s">
        <v>217</v>
      </c>
      <c r="B340" s="8" t="s">
        <v>59</v>
      </c>
      <c r="C340" t="s">
        <v>50</v>
      </c>
      <c r="E340" t="s">
        <v>345</v>
      </c>
      <c r="G340" s="2">
        <v>2313.96</v>
      </c>
      <c r="H340" s="2">
        <f>N340-G340-J340-K340-L340-27</f>
        <v>0</v>
      </c>
      <c r="J340" s="2">
        <v>0</v>
      </c>
      <c r="K340" s="2">
        <v>20</v>
      </c>
      <c r="L340" s="2">
        <v>0</v>
      </c>
      <c r="N340" s="2">
        <v>2360.96</v>
      </c>
    </row>
    <row r="341" spans="1:14" x14ac:dyDescent="0.25">
      <c r="B341" t="s">
        <v>99</v>
      </c>
      <c r="C341" t="s">
        <v>51</v>
      </c>
      <c r="E341" t="s">
        <v>346</v>
      </c>
    </row>
    <row r="342" spans="1:14" x14ac:dyDescent="0.25">
      <c r="C342" t="s">
        <v>424</v>
      </c>
      <c r="E342" t="s">
        <v>347</v>
      </c>
    </row>
    <row r="343" spans="1:14" x14ac:dyDescent="0.25">
      <c r="E343" t="s">
        <v>348</v>
      </c>
    </row>
    <row r="346" spans="1:14" x14ac:dyDescent="0.25">
      <c r="A346" s="8" t="s">
        <v>218</v>
      </c>
      <c r="B346" s="8" t="s">
        <v>132</v>
      </c>
      <c r="C346" t="s">
        <v>133</v>
      </c>
      <c r="E346" t="s">
        <v>426</v>
      </c>
      <c r="G346" s="2">
        <v>1169.6300000000001</v>
      </c>
      <c r="H346" s="2">
        <f>N346-G346-J346-K346-L346-27</f>
        <v>0</v>
      </c>
      <c r="J346" s="2">
        <v>0</v>
      </c>
      <c r="K346" s="2">
        <v>20</v>
      </c>
      <c r="L346" s="2">
        <v>0</v>
      </c>
      <c r="N346" s="2">
        <v>1216.6300000000001</v>
      </c>
    </row>
    <row r="347" spans="1:14" x14ac:dyDescent="0.25">
      <c r="B347" s="12" t="s">
        <v>125</v>
      </c>
      <c r="C347" t="s">
        <v>134</v>
      </c>
      <c r="E347" t="s">
        <v>427</v>
      </c>
    </row>
    <row r="348" spans="1:14" x14ac:dyDescent="0.25">
      <c r="B348" s="12"/>
      <c r="C348" t="s">
        <v>425</v>
      </c>
      <c r="E348" t="s">
        <v>428</v>
      </c>
    </row>
    <row r="349" spans="1:14" x14ac:dyDescent="0.25">
      <c r="E349" t="s">
        <v>429</v>
      </c>
    </row>
    <row r="352" spans="1:14" x14ac:dyDescent="0.25">
      <c r="A352" s="8" t="s">
        <v>219</v>
      </c>
      <c r="B352" s="8" t="s">
        <v>149</v>
      </c>
      <c r="C352" t="s">
        <v>150</v>
      </c>
      <c r="E352" t="s">
        <v>417</v>
      </c>
      <c r="G352" s="2">
        <v>1728.6</v>
      </c>
      <c r="H352" s="2">
        <f>N352-G352-J352-K352-L352-27</f>
        <v>554.40000000000009</v>
      </c>
      <c r="J352" s="2">
        <v>0</v>
      </c>
      <c r="K352" s="2">
        <v>20</v>
      </c>
      <c r="L352" s="2">
        <v>0</v>
      </c>
      <c r="N352" s="2">
        <v>2330</v>
      </c>
    </row>
    <row r="353" spans="1:14" x14ac:dyDescent="0.25">
      <c r="B353" t="s">
        <v>199</v>
      </c>
      <c r="C353" t="s">
        <v>151</v>
      </c>
      <c r="E353" t="s">
        <v>418</v>
      </c>
    </row>
    <row r="354" spans="1:14" x14ac:dyDescent="0.25">
      <c r="C354" t="s">
        <v>388</v>
      </c>
      <c r="E354" t="s">
        <v>419</v>
      </c>
    </row>
    <row r="355" spans="1:14" x14ac:dyDescent="0.25">
      <c r="E355" t="s">
        <v>420</v>
      </c>
    </row>
    <row r="358" spans="1:14" x14ac:dyDescent="0.25">
      <c r="A358" s="8" t="s">
        <v>220</v>
      </c>
      <c r="B358" s="8" t="s">
        <v>152</v>
      </c>
      <c r="C358" t="s">
        <v>150</v>
      </c>
      <c r="E358" t="s">
        <v>417</v>
      </c>
      <c r="G358" s="2">
        <v>1698.35</v>
      </c>
      <c r="H358" s="2">
        <f>N358-G358-J358-K358-L358-27</f>
        <v>524.65000000000009</v>
      </c>
      <c r="J358" s="2">
        <v>0</v>
      </c>
      <c r="K358" s="2">
        <v>20</v>
      </c>
      <c r="L358" s="2">
        <v>0</v>
      </c>
      <c r="N358" s="2">
        <v>2270</v>
      </c>
    </row>
    <row r="359" spans="1:14" x14ac:dyDescent="0.25">
      <c r="B359" t="s">
        <v>200</v>
      </c>
      <c r="C359" t="s">
        <v>151</v>
      </c>
      <c r="E359" t="s">
        <v>418</v>
      </c>
    </row>
    <row r="360" spans="1:14" x14ac:dyDescent="0.25">
      <c r="C360" t="s">
        <v>388</v>
      </c>
      <c r="E360" t="s">
        <v>419</v>
      </c>
    </row>
    <row r="361" spans="1:14" x14ac:dyDescent="0.25">
      <c r="E361" t="s">
        <v>420</v>
      </c>
    </row>
    <row r="363" spans="1:14" x14ac:dyDescent="0.25">
      <c r="G363" s="2">
        <f>SUM(G2:G362)</f>
        <v>181611.23</v>
      </c>
      <c r="H363" s="2">
        <f>SUM(H2:H362)</f>
        <v>1276033.6099999999</v>
      </c>
      <c r="J363" s="2">
        <f>SUM(J2:J362)</f>
        <v>20140</v>
      </c>
      <c r="K363" s="2">
        <f>SUM(K2:K362)</f>
        <v>1180</v>
      </c>
      <c r="L363" s="2">
        <f>SUM(L2:L362)</f>
        <v>959.12</v>
      </c>
      <c r="N363" s="2">
        <f>SUM(N2:N362)</f>
        <v>1482947.96</v>
      </c>
    </row>
  </sheetData>
  <sortState xmlns:xlrd2="http://schemas.microsoft.com/office/spreadsheetml/2017/richdata2" ref="A2:N358">
    <sortCondition ref="A2:A358"/>
  </sortState>
  <mergeCells count="21">
    <mergeCell ref="B291:B292"/>
    <mergeCell ref="B329:B330"/>
    <mergeCell ref="B347:B348"/>
    <mergeCell ref="B297:B299"/>
    <mergeCell ref="B303:B305"/>
    <mergeCell ref="B317:B318"/>
    <mergeCell ref="B3:B5"/>
    <mergeCell ref="B249:B250"/>
    <mergeCell ref="B261:B262"/>
    <mergeCell ref="B267:B268"/>
    <mergeCell ref="B273:B274"/>
    <mergeCell ref="B21:B22"/>
    <mergeCell ref="B27:B28"/>
    <mergeCell ref="B45:B46"/>
    <mergeCell ref="B217:B218"/>
    <mergeCell ref="B51:B52"/>
    <mergeCell ref="B64:B65"/>
    <mergeCell ref="B112:B113"/>
    <mergeCell ref="B125:B126"/>
    <mergeCell ref="B149:B150"/>
    <mergeCell ref="B211:B212"/>
  </mergeCells>
  <phoneticPr fontId="2" type="noConversion"/>
  <conditionalFormatting sqref="A1:A1048576">
    <cfRule type="duplicateValues" dxfId="1" priority="1"/>
  </conditionalFormatting>
  <conditionalFormatting sqref="B230:B234 B236:B240 B242:B248 B251:B254 B256:B260 B263:B266 B269:B272 B275:B278 B280:B284 B286:B290 B293:B296 B301:B302 B307:B310 B312:B316 B319:B322 B324:B328 B331:B334 B336:B340 B342:B346 B349:B352 B354:B358 B6:B8 B10:B14 B16:B20 B23:B26 B29:B32 B34:B38 B40:B44 B47:B50 B53:B56 B58:B63 B66:B69 B71:B75 B77:B81 B83:B87 B89:B93 B95:B99 B101:B105 B107:B111 B114:B117 B119:B124 B127:B130 B132:B136 B138:B142 B144:B148 B151:B154 B156:B160 B162:B166 B168:B172 B174:B178 B180:B186 B188:B192 B194:B198 B200:B204 B206:B210 B213:B216 B219:B222 B224:B228 B2">
    <cfRule type="duplicateValues" dxfId="0" priority="1576"/>
  </conditionalFormatting>
  <pageMargins left="0.7" right="0.7" top="0.75" bottom="0.75" header="0.3" footer="0.3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McIntosh, Randi</dc:creator>
  <cp:lastModifiedBy>McIntosh, Randi</cp:lastModifiedBy>
  <cp:lastPrinted>2024-08-30T21:12:01Z</cp:lastPrinted>
  <dcterms:created xsi:type="dcterms:W3CDTF">2024-04-19T16:02:08Z</dcterms:created>
  <dcterms:modified xsi:type="dcterms:W3CDTF">2024-08-30T21:40:26Z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2024-04-19T16:02:15Z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eb3d6445-750d-472a-8936-c9eda01aa757</vt:lpwstr>
  </property>
  <property fmtid="{D5CDD505-2E9C-101B-9397-08002B2CF9AE}" pid="7" name="MSIP_Label_defa4170-0d19-0005-0004-bc88714345d2_ActionId">
    <vt:lpwstr>7c4e9ac1-de29-487a-b142-b9c902fcc678</vt:lpwstr>
  </property>
  <property fmtid="{D5CDD505-2E9C-101B-9397-08002B2CF9AE}" pid="8" name="MSIP_Label_defa4170-0d19-0005-0004-bc88714345d2_ContentBits">
    <vt:lpwstr>0</vt:lpwstr>
  </property>
</Properties>
</file>